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F:\RCMRC Projects\2015 Pilot Studies\4_Funded\4_Kanaan\DRCC Package\Breast Tissue\"/>
    </mc:Choice>
  </mc:AlternateContent>
  <bookViews>
    <workbookView xWindow="0" yWindow="0" windowWidth="25530" windowHeight="14970" tabRatio="89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D10" i="2" l="1"/>
  <c r="D4" i="11" l="1"/>
</calcChain>
</file>

<file path=xl/sharedStrings.xml><?xml version="1.0" encoding="utf-8"?>
<sst xmlns="http://schemas.openxmlformats.org/spreadsheetml/2006/main" count="853" uniqueCount="591">
  <si>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</si>
  <si>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</si>
  <si>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</si>
  <si>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</si>
  <si>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</si>
  <si>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</si>
  <si>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</si>
  <si>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</si>
  <si>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</si>
  <si>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</si>
  <si>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</si>
  <si>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</si>
  <si>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</si>
  <si>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</si>
  <si>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</si>
  <si>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</si>
  <si>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</si>
  <si>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</si>
  <si>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</si>
  <si>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</si>
  <si>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</si>
  <si>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</si>
  <si>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</si>
  <si>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</si>
  <si>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</si>
  <si>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</si>
  <si>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</si>
  <si>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</si>
  <si>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</si>
  <si>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</si>
  <si>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</si>
  <si>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</si>
  <si>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</si>
  <si>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</si>
  <si>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</si>
  <si>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</si>
  <si>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</si>
  <si>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</si>
  <si>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</si>
  <si>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</si>
  <si>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</si>
  <si>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</si>
  <si>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</si>
  <si>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</si>
  <si>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</si>
  <si>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</si>
  <si>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</si>
  <si>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</si>
  <si>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</si>
  <si>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</si>
  <si>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</si>
  <si>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</si>
  <si>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</si>
  <si>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</si>
  <si>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</si>
  <si>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</si>
  <si>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</si>
  <si>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</si>
  <si>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</si>
  <si>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</si>
  <si>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</si>
  <si>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</si>
  <si>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</si>
  <si>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</si>
  <si>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</si>
  <si>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</si>
  <si>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</si>
  <si>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</si>
  <si>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</si>
  <si>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</si>
  <si>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</si>
  <si>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</si>
  <si>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</si>
  <si>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</si>
  <si>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</si>
  <si>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</si>
  <si>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</si>
  <si>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</si>
  <si>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</si>
  <si>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</si>
  <si>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</si>
  <si>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</si>
  <si>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</si>
  <si>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</si>
  <si>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</si>
  <si>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</si>
  <si>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</si>
  <si>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</si>
  <si>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</si>
  <si>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</si>
  <si>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</si>
  <si>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</si>
  <si>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</si>
  <si>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</si>
  <si>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</si>
  <si>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</si>
  <si>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</si>
  <si>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</si>
  <si>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</si>
  <si>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</si>
  <si>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</si>
  <si>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</si>
  <si>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</si>
  <si>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</si>
  <si>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</si>
  <si>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</si>
  <si>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</si>
  <si>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</si>
  <si>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</si>
  <si>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</si>
  <si>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</si>
  <si>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</si>
  <si>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</si>
  <si>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</si>
  <si>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</si>
  <si>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</si>
  <si>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</si>
  <si>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</si>
  <si>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</si>
  <si>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</si>
  <si>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</si>
  <si>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</si>
  <si>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</si>
  <si>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</si>
  <si>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</si>
  <si>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</si>
  <si>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</si>
  <si>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</si>
  <si>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</si>
  <si>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</si>
  <si>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</si>
  <si>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</si>
  <si>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</si>
  <si>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</si>
  <si>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</si>
  <si>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</si>
  <si>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</si>
  <si>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</si>
  <si>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</si>
  <si>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</si>
  <si>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</si>
  <si>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</si>
  <si>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</si>
  <si>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</si>
  <si>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</si>
  <si>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</si>
  <si>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</si>
  <si>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</si>
  <si>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</si>
  <si>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</si>
  <si>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</si>
  <si>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</si>
  <si>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</si>
  <si>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</si>
  <si>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</si>
  <si>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</si>
  <si>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</si>
  <si>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</si>
  <si>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</si>
  <si>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</si>
  <si>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</si>
  <si>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</si>
  <si>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</si>
  <si>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</si>
  <si>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</si>
  <si>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</si>
  <si>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</si>
  <si>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</si>
  <si>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</si>
  <si>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</si>
  <si>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</si>
  <si>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</si>
  <si>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</si>
  <si>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</si>
  <si>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</si>
  <si>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</si>
  <si>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</si>
  <si>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</si>
  <si>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</si>
  <si>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</si>
  <si>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</si>
  <si>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</si>
  <si>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</si>
  <si>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</si>
  <si>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</si>
  <si>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</si>
  <si>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</si>
  <si>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</si>
  <si>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</si>
  <si>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</si>
  <si>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</si>
  <si>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</si>
  <si>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</si>
  <si>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</si>
  <si>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</si>
  <si>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</si>
  <si>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</si>
  <si>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</si>
  <si>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</si>
  <si>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</si>
  <si>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</si>
  <si>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</si>
  <si>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</si>
  <si>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</si>
  <si>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</si>
  <si>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</si>
  <si>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</si>
  <si>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</si>
  <si>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</si>
  <si>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</si>
  <si>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</si>
  <si>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</si>
  <si>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</si>
  <si>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</si>
  <si>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</si>
  <si>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</si>
  <si>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</si>
  <si>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</si>
  <si>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</si>
  <si>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</si>
  <si>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</si>
  <si>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</si>
  <si>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</si>
  <si>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</si>
  <si>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</si>
  <si>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</si>
  <si>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</si>
  <si>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</si>
  <si>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</si>
  <si>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</si>
  <si>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</si>
  <si>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</si>
  <si>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</si>
  <si>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</si>
  <si>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</si>
  <si>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</si>
  <si>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</si>
  <si>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</si>
  <si>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</si>
  <si>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</si>
  <si>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</si>
  <si>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</si>
  <si>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</si>
  <si>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</si>
  <si>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</si>
  <si>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</si>
  <si>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</si>
  <si>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</si>
  <si>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</si>
  <si>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</si>
  <si>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</si>
  <si>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</si>
  <si>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</si>
  <si>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</si>
  <si>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</si>
  <si>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</si>
  <si>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</si>
  <si>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</si>
  <si>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</si>
  <si>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</si>
  <si>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</si>
  <si>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</si>
  <si>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</si>
  <si>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</si>
  <si>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</si>
  <si>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</si>
  <si>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</si>
  <si>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</si>
  <si>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</si>
  <si>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</si>
  <si>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</si>
  <si>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</si>
  <si>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</si>
  <si>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</si>
  <si>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</si>
  <si>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</si>
  <si>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</si>
  <si>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</si>
  <si>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</si>
  <si>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</si>
  <si>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</si>
  <si>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</si>
  <si>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</si>
  <si>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</si>
  <si>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</si>
  <si>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</si>
  <si>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</si>
  <si>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</si>
  <si>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</si>
  <si>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</si>
  <si>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</si>
  <si>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</si>
  <si>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</si>
  <si>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</si>
  <si>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</si>
  <si>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</si>
  <si>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</si>
  <si>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</si>
  <si>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</si>
  <si>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</si>
  <si>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</si>
  <si>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</si>
  <si>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</si>
  <si>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</si>
  <si>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</si>
  <si>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</si>
  <si>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</si>
  <si>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</si>
  <si>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</si>
  <si>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</si>
  <si>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</si>
  <si>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</si>
  <si>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</si>
  <si>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</si>
  <si>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</si>
  <si>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</si>
  <si>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</si>
  <si>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</si>
  <si>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</si>
  <si>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</si>
  <si>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</si>
  <si>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</si>
  <si>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</si>
  <si>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</si>
  <si>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</si>
  <si>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</si>
  <si>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</si>
  <si>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</si>
  <si>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</si>
  <si>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</si>
  <si>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</si>
  <si>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</si>
  <si>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&lt;enter factor name&gt;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</si>
  <si>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</si>
  <si>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</si>
  <si>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</si>
  <si>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</si>
  <si>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</si>
  <si>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</si>
  <si>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</si>
  <si>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</si>
  <si>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</si>
  <si>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</si>
  <si>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</si>
  <si>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</si>
  <si>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</si>
  <si>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</si>
  <si>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</si>
  <si>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</si>
  <si>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</si>
  <si>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</si>
  <si>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</si>
  <si>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</si>
  <si>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</si>
  <si>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</si>
  <si>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</si>
  <si>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</si>
  <si>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</si>
  <si>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</si>
  <si>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</si>
  <si>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</si>
  <si>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</si>
  <si>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</si>
  <si>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</si>
  <si>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</si>
  <si>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</si>
  <si>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</si>
  <si>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</si>
  <si>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</si>
  <si>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</si>
  <si>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</si>
  <si>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</si>
  <si>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</si>
  <si>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</si>
  <si>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</si>
  <si>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</si>
  <si>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</si>
  <si>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</si>
  <si>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</si>
  <si>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</si>
  <si>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</si>
  <si>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</si>
  <si>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</si>
  <si>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</si>
  <si>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</si>
  <si>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</si>
  <si>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</si>
  <si>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</si>
  <si>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</si>
  <si>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</si>
  <si>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</si>
  <si>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</si>
  <si>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</si>
  <si>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</si>
  <si>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</si>
  <si>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</si>
  <si>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</si>
  <si>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</si>
  <si>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</si>
  <si>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</si>
  <si>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</si>
  <si>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</si>
  <si>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</si>
  <si>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</si>
  <si>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</si>
  <si>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</si>
  <si>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</si>
  <si>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</si>
  <si>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</si>
  <si>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</si>
  <si>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</si>
  <si>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</si>
  <si>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</si>
  <si>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</si>
  <si>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</si>
  <si>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</si>
  <si>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</si>
  <si>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</si>
  <si>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</si>
  <si>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</si>
  <si>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</si>
  <si>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</si>
  <si>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</si>
  <si>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</si>
  <si>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</si>
  <si>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</si>
  <si>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</si>
  <si>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</si>
  <si>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</si>
  <si>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</si>
  <si>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</si>
  <si>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</si>
  <si>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</si>
  <si>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</si>
  <si>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</si>
  <si>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</si>
  <si>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</si>
  <si>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</si>
  <si>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</si>
  <si>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</si>
  <si>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</si>
  <si>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</si>
  <si>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</si>
  <si>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</si>
  <si>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</si>
  <si>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</si>
  <si>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</si>
  <si>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</si>
  <si>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</si>
  <si>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</si>
  <si>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</si>
  <si>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</si>
  <si>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</si>
  <si>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</si>
  <si>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</si>
  <si>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</si>
  <si>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</si>
  <si>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</si>
  <si>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</si>
  <si>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</si>
  <si>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</si>
  <si>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</si>
  <si>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</si>
  <si>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</si>
  <si>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</si>
  <si>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</si>
  <si>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</si>
  <si>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</si>
  <si>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</si>
  <si>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</si>
  <si>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</si>
  <si>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</si>
  <si>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</si>
  <si>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</si>
  <si>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</si>
  <si>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</si>
  <si>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</si>
  <si>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</si>
  <si>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</si>
  <si>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Howard University Cancer Center</t>
  </si>
  <si>
    <t>Yasmine</t>
  </si>
  <si>
    <t>Department of Microbiology and HUCC</t>
  </si>
  <si>
    <t>Kanaan, PhD.</t>
  </si>
  <si>
    <t>1840 Seventh Street, NW Suite 309, Washington, DC 20001</t>
  </si>
  <si>
    <t>ymkanaan@Howard.edu</t>
  </si>
  <si>
    <t>03/12/2016</t>
  </si>
  <si>
    <t>NIH Eastern Regional Comprehensive Metabolomics Resource Core (RTI RCMRC)</t>
  </si>
  <si>
    <t>Sumner</t>
  </si>
  <si>
    <t>Susan</t>
  </si>
  <si>
    <t>ssumner@rti.org</t>
  </si>
  <si>
    <t>1-919-541-7479</t>
  </si>
  <si>
    <t>RTI RCMRC NMR Core</t>
  </si>
  <si>
    <t>Human</t>
  </si>
  <si>
    <t>African American</t>
  </si>
  <si>
    <r>
      <t>-80</t>
    </r>
    <r>
      <rPr>
        <sz val="10"/>
        <rFont val="Calibri"/>
        <family val="2"/>
      </rPr>
      <t>°</t>
    </r>
    <r>
      <rPr>
        <sz val="10"/>
        <rFont val="Arial"/>
        <family val="2"/>
      </rPr>
      <t>C</t>
    </r>
  </si>
  <si>
    <t>Bruker 700 MHz</t>
  </si>
  <si>
    <t>noesypr1d</t>
  </si>
  <si>
    <t>Deuterium</t>
  </si>
  <si>
    <t>0.5 mM</t>
  </si>
  <si>
    <t>5 mm ATMA Cryoprobe</t>
  </si>
  <si>
    <t>D2O</t>
  </si>
  <si>
    <t xml:space="preserve">5mm </t>
  </si>
  <si>
    <t>Topshim</t>
  </si>
  <si>
    <t>yes</t>
  </si>
  <si>
    <t>DSS</t>
  </si>
  <si>
    <t>298.1 K</t>
  </si>
  <si>
    <t>12.0227 ppm, 8.417 Hz</t>
  </si>
  <si>
    <t>0.5 Hz</t>
  </si>
  <si>
    <t>Lorentzian</t>
  </si>
  <si>
    <t>Polynomial</t>
  </si>
  <si>
    <t>DSS-D6</t>
  </si>
  <si>
    <t>each of the bin normalized to the total intensity of each spectrum</t>
  </si>
  <si>
    <t>2sec</t>
  </si>
  <si>
    <t>3.893sec</t>
  </si>
  <si>
    <t>Lyophilized overnight for complete dryness</t>
  </si>
  <si>
    <t>Chenomx internal standard: DSS-d6 contained within NMR Master Mix solution.</t>
  </si>
  <si>
    <t>Subject ID</t>
  </si>
  <si>
    <t>Datafile Name</t>
  </si>
  <si>
    <t>Race/Ethnicity</t>
  </si>
  <si>
    <t>Group</t>
  </si>
  <si>
    <t>S_100</t>
  </si>
  <si>
    <t>F</t>
  </si>
  <si>
    <t>AA</t>
  </si>
  <si>
    <t>BC</t>
  </si>
  <si>
    <t>S_84</t>
  </si>
  <si>
    <t>S_78</t>
  </si>
  <si>
    <t>S_72</t>
  </si>
  <si>
    <t>WC</t>
  </si>
  <si>
    <t>S_93</t>
  </si>
  <si>
    <t>S_105</t>
  </si>
  <si>
    <t>S_88</t>
  </si>
  <si>
    <t>S_69</t>
  </si>
  <si>
    <t>S_109</t>
  </si>
  <si>
    <t>S_85</t>
  </si>
  <si>
    <t>S_77</t>
  </si>
  <si>
    <t>S_74</t>
  </si>
  <si>
    <t>S_96</t>
  </si>
  <si>
    <t>S_103</t>
  </si>
  <si>
    <t>S_91</t>
  </si>
  <si>
    <t>S_68</t>
  </si>
  <si>
    <t>S_108</t>
  </si>
  <si>
    <t>S_80</t>
  </si>
  <si>
    <t>S_115</t>
  </si>
  <si>
    <t>S_73</t>
  </si>
  <si>
    <t>S_94</t>
  </si>
  <si>
    <t>S_101</t>
  </si>
  <si>
    <t>S_89</t>
  </si>
  <si>
    <t>S_98</t>
  </si>
  <si>
    <t>S_112</t>
  </si>
  <si>
    <t>S_81</t>
  </si>
  <si>
    <t>S_79</t>
  </si>
  <si>
    <t>S_76</t>
  </si>
  <si>
    <t>S_95</t>
  </si>
  <si>
    <t>S_104</t>
  </si>
  <si>
    <t>S_90</t>
  </si>
  <si>
    <t>S_99</t>
  </si>
  <si>
    <t>S_110</t>
  </si>
  <si>
    <t>S_82</t>
  </si>
  <si>
    <t>S_114</t>
  </si>
  <si>
    <t>S_71</t>
  </si>
  <si>
    <t>S_97</t>
  </si>
  <si>
    <t>S_102</t>
  </si>
  <si>
    <t>S_87</t>
  </si>
  <si>
    <t>S_67</t>
  </si>
  <si>
    <t>S_111</t>
  </si>
  <si>
    <t>S_83</t>
  </si>
  <si>
    <t>S_113</t>
  </si>
  <si>
    <t>S_75</t>
  </si>
  <si>
    <t>S_92</t>
  </si>
  <si>
    <t>S_106</t>
  </si>
  <si>
    <t>S_70</t>
  </si>
  <si>
    <t>S_107</t>
  </si>
  <si>
    <t>2 groups (breast cancer, woman control)</t>
  </si>
  <si>
    <t xml:space="preserve">48 samples </t>
  </si>
  <si>
    <t>38 breast cancer, 10 woman control</t>
  </si>
  <si>
    <t>Mixed 50:50 acetonitrile:water with each tissue sample.</t>
  </si>
  <si>
    <t>Each tissue sample was re-constituted after overnight lyophilization with 700uL of NMR Master Mix solution.</t>
  </si>
  <si>
    <t>Breast tissue</t>
  </si>
  <si>
    <t>0.70 - 9.00ppm</t>
  </si>
  <si>
    <t>water (4.78 – 4.90 ppm)</t>
  </si>
  <si>
    <t>Imidazole (7.27-7.34ppm and 8.25-8.33ppm)</t>
  </si>
  <si>
    <t>DHMRI</t>
  </si>
  <si>
    <t>Kevin Knagge</t>
  </si>
  <si>
    <t>Topspin 3.2</t>
  </si>
  <si>
    <t>Characterizing commonalities and differences between the breast and prostate cancer metabotypes in African-American cohorts</t>
  </si>
  <si>
    <t>Identify Breast Cancer Progression and Prostate Cancer correlative Metabolite Markers</t>
  </si>
  <si>
    <r>
      <t>Many attempts have been made to identify critical events responsible for the development and progression of breast cancer (BCa). In spite of this, the mechanisms underlying notably tumor invasion and BCa dissemination remain largely unclear. The pathological features of BCa follow a sequential progression from the transformation of a normal cell to benign proliferation, hyperplasia, atypical ductal hyperplasia (ADH), ductal carcinoma in-situ (DCIS) to invasive ductal carcinoma (IDC) and metastatic diseases. It has been reported that the disease phenotype is distinguishable in ADH and progresses along distinct pathways for each subtype. The genetic signature for disease heterogeneity across subtypes is greater than the heterogeneity of progression from DCIS to IDC within a subtype, suggesting that the disease subtypes have distinct progression pathways. Even so, genetics does not fully explain etiology nor progression. Additionally, a large population based study reported an increased risk of male BCa after prostate cancer (PCa).</t>
    </r>
    <r>
      <rPr>
        <i/>
        <sz val="9"/>
        <rFont val="Arial"/>
        <family val="2"/>
      </rPr>
      <t xml:space="preserve"> </t>
    </r>
    <r>
      <rPr>
        <sz val="9"/>
        <rFont val="Arial"/>
        <family val="2"/>
      </rPr>
      <t xml:space="preserve">The two cancers share similarities with a wide heterogeneity of both phenotype and biology. A unique feature of PCa and BCa is that at least in the initial stages, they are hormone-dependent and have remarkable underlying biological similarities. Our recent study and others showed an increased level of common metabolites in BCa and PCa. Thus, understanding the metabolic profiles of breast and prostate cancer would pave the way for new biomarkers to improve diagnosis and treatment strategies. </t>
    </r>
  </si>
  <si>
    <t>Thus, we aimed to 1) understand mechanisms related to the onset and progression of BCa, 2) identify precursors and targets for prevention and therapy for each stage, grade and subtype which may contribute to the disparate impact of BCa in African American women, and 3) Identify common and different BCa metabolite markers versus PCa markers.</t>
  </si>
  <si>
    <t>tissue</t>
  </si>
  <si>
    <t>Mammoplasty and Breast Cancer</t>
  </si>
  <si>
    <t>Aliquots of each de-identified sample were shipped to the NIH RTI-RCMRC on dry ice and immediately stored at -80 °C after being logged in for metabolomics analysis. A total of 48 study samples were weighed on dry ice to confirm weights and approximately 50 mg of the tissue was transferred to labeled MagNa Lyser bead tubes on ice and ice cold 50:50 acetonitrile:water was added, and samples were homogenized with two 30sec pulses at 3000rpm. Tubes were centrifuged at 16,000 rcf for 10 minutes at room temperature and supernatants were transferred to 1.5mL pre-labeled LoBind Eppendorf tubes. Aliquots of 500uL were then transferred into labeled 2.0mL LoBind Eppendorf tubes. Analytical quality control (QC) whole study pool samples were generated by transferring an additional 125µL aliquot of each study sample into a 10mL cyrovial and vortexed. To generate Total Pooled QC samples 500uL was transferred to 5 labeled 2.0mL LoBind Eppendorf tubes. All samples were lyophilized to complete dryness overnight, then reconstituted with 700uL of NMR Master Mix solution containing Chenomx ISTD: DSS-d6 and Phosphate Buffer at 7.4 pH.  The tubes were vortexed for 4 min on a multi-tube vortexer and centrifuged at 16,000 rcf for 5 min. A 600uL aliquot of supernatants were transferred into a pre-labeled 5mm 4" NMR tubes for data acquisition on a 700 MHz spectrometer.</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</si>
</sst>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u/>
      <sz val="10"/>
      <color theme="10"/>
      <name val="Arial"/>
      <family val="2"/>
    </font>
    <font>
      <sz val="10"/>
      <name val="Calibri"/>
      <family val="2"/>
    </font>
    <font>
      <sz val="9"/>
      <name val="Arial"/>
      <family val="2"/>
    </font>
    <font>
      <i/>
      <sz val="9"/>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3">
    <xf numFmtId="0" fontId="0" fillId="0" borderId="0"/>
    <xf numFmtId="0" fontId="1" fillId="0" borderId="0"/>
    <xf numFmtId="0" fontId="18" fillId="0" borderId="0" applyNumberFormat="0" applyFill="0" applyBorder="0" applyAlignment="0" applyProtection="0"/>
  </cellStyleXfs>
  <cellXfs count="140">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8" fillId="0" borderId="0" xfId="2" applyNumberFormat="1" applyBorder="1" applyAlignment="1" applyProtection="1">
      <alignment horizontal="left" vertical="top" wrapText="1"/>
      <protection locked="0"/>
    </xf>
    <xf numFmtId="49" fontId="1" fillId="0" borderId="0" xfId="0" applyNumberFormat="1" applyFont="1"/>
    <xf numFmtId="0" fontId="1" fillId="0" borderId="0" xfId="0" applyFont="1" applyFill="1" applyAlignment="1" applyProtection="1">
      <alignment horizontal="left" vertical="top" wrapText="1"/>
      <protection locked="0"/>
    </xf>
    <xf numFmtId="0" fontId="0" fillId="0" borderId="0" xfId="0" applyFill="1" applyAlignment="1" applyProtection="1">
      <alignment horizontal="left" vertical="top" wrapText="1"/>
      <protection locked="0"/>
    </xf>
    <xf numFmtId="0" fontId="0" fillId="0" borderId="0" xfId="0" applyFill="1" applyProtection="1">
      <protection locked="0"/>
    </xf>
    <xf numFmtId="0" fontId="1" fillId="0" borderId="0" xfId="0" applyFont="1" applyFill="1" applyProtection="1">
      <protection locked="0"/>
    </xf>
    <xf numFmtId="14" fontId="0" fillId="0" borderId="0" xfId="0" applyNumberFormat="1" applyAlignment="1" applyProtection="1">
      <alignment horizontal="left" vertical="top" wrapText="1"/>
      <protection locked="0"/>
    </xf>
    <xf numFmtId="0" fontId="17" fillId="0" borderId="0" xfId="0" applyFont="1" applyAlignment="1">
      <alignment vertical="center"/>
    </xf>
    <xf numFmtId="0" fontId="0" fillId="0" borderId="0" xfId="0" applyAlignment="1">
      <alignment horizontal="center"/>
    </xf>
    <xf numFmtId="0" fontId="0" fillId="0" borderId="0" xfId="0" applyAlignment="1">
      <alignment horizontal="center" vertical="top"/>
    </xf>
    <xf numFmtId="0" fontId="0" fillId="0" borderId="0" xfId="0" applyFill="1" applyBorder="1" applyAlignment="1" applyProtection="1">
      <alignment horizontal="center" vertical="top"/>
      <protection locked="0"/>
    </xf>
    <xf numFmtId="0" fontId="0" fillId="0" borderId="0" xfId="0" applyAlignment="1" applyProtection="1">
      <alignment horizontal="center" vertical="top"/>
      <protection locked="0"/>
    </xf>
    <xf numFmtId="0" fontId="1" fillId="0" borderId="0" xfId="0" applyFont="1" applyAlignment="1">
      <alignment vertical="center" wrapText="1"/>
    </xf>
    <xf numFmtId="0" fontId="1" fillId="0" borderId="0" xfId="0" applyFont="1" applyAlignment="1">
      <alignment wrapText="1"/>
    </xf>
    <xf numFmtId="0" fontId="20" fillId="0" borderId="0" xfId="0" applyFont="1" applyAlignment="1">
      <alignment wrapText="1"/>
    </xf>
    <xf numFmtId="0" fontId="1" fillId="0" borderId="0" xfId="0" applyFont="1" applyAlignment="1">
      <alignment vertical="top" wrapText="1"/>
    </xf>
  </cellXfs>
  <cellStyles count="3">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CMRC%20Projects/2013%20Pilots-CORE%20Collaborations/Devlin/DRCC%20Upload/Devlin%20DRCC_Nov_2015_Package/3.%20Controlled%20Human%20Exposure%20to%20PM%20and%20Gaseous%20CoPollutants%20METADAT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
          <cell r="D1" t="str">
            <v>Study/Project:Institute</v>
          </cell>
          <cell r="E1" t="str">
            <v>Address</v>
          </cell>
        </row>
        <row r="2">
          <cell r="D2"/>
        </row>
        <row r="3">
          <cell r="D3" t="str">
            <v>Baylor College of Medicine</v>
          </cell>
          <cell r="E3" t="str">
            <v>Houston, TX</v>
          </cell>
        </row>
        <row r="4">
          <cell r="D4" t="str">
            <v>Beijing Institute of Radiation Medicine</v>
          </cell>
          <cell r="E4" t="str">
            <v>27 Taiping Road, Beijing, P.R.China</v>
          </cell>
        </row>
        <row r="5">
          <cell r="D5" t="str">
            <v>Case Western Reserve University</v>
          </cell>
          <cell r="E5"/>
        </row>
        <row r="6">
          <cell r="D6" t="str">
            <v>Columbia University</v>
          </cell>
          <cell r="E6" t="str">
            <v>722 West 168th Street, 12th Floor New York, NY 10032</v>
          </cell>
        </row>
        <row r="7">
          <cell r="D7" t="str">
            <v>Cornell University</v>
          </cell>
          <cell r="E7" t="str">
            <v>Ithaca, NY</v>
          </cell>
        </row>
        <row r="8">
          <cell r="D8" t="str">
            <v>Duke University</v>
          </cell>
          <cell r="E8"/>
        </row>
        <row r="9">
          <cell r="D9" t="str">
            <v>East Carolina University</v>
          </cell>
          <cell r="E9" t="str">
            <v>Human Performance Laboratory, Ward Sports Medicine Building, East Carolina University, Greenville, NC 27858</v>
          </cell>
        </row>
        <row r="10">
          <cell r="D10" t="str">
            <v>Emory University</v>
          </cell>
          <cell r="E10" t="str">
            <v>Whitehead Biomedical Research Building, Rm 225, 621 Michael Street, Atlanta, GA 30322</v>
          </cell>
        </row>
        <row r="11">
          <cell r="D11" t="str">
            <v>Florida State University</v>
          </cell>
          <cell r="E11" t="str">
            <v>Tallahassee, FL</v>
          </cell>
        </row>
        <row r="12">
          <cell r="D12" t="str">
            <v>Georgia State University</v>
          </cell>
          <cell r="E12" t="str">
            <v>14 Marietta Street, NW Atlanta, GA 30303-2813</v>
          </cell>
        </row>
        <row r="13">
          <cell r="D13" t="str">
            <v>H. Lee Moffitt Cancer Center &amp; Research Institute</v>
          </cell>
          <cell r="E13" t="str">
            <v>12902 Magnolia Drive, MRC 3 East, Tampa, FL 33612</v>
          </cell>
        </row>
        <row r="14">
          <cell r="D14" t="str">
            <v>Henry Ford Health System</v>
          </cell>
          <cell r="E14" t="str">
            <v>Detroit, MI</v>
          </cell>
        </row>
        <row r="15">
          <cell r="D15" t="str">
            <v>J. Craig Venter Institute</v>
          </cell>
          <cell r="E15"/>
        </row>
        <row r="16">
          <cell r="D16" t="str">
            <v>Jiangnan University</v>
          </cell>
          <cell r="E16" t="str">
            <v>1800 Lihu Ave, Binhu, Wuxi, Jiangsu, China</v>
          </cell>
        </row>
        <row r="17">
          <cell r="D17" t="str">
            <v>Johns Hopkins University</v>
          </cell>
          <cell r="E17" t="str">
            <v>733 N. Broadway St., Baltimore, MD 21205</v>
          </cell>
        </row>
        <row r="18">
          <cell r="D18" t="str">
            <v>LIPID MAPS</v>
          </cell>
          <cell r="E18" t="str">
            <v>UCSD</v>
          </cell>
        </row>
        <row r="19">
          <cell r="D19" t="str">
            <v>Lovelace Respiratory Research Institute</v>
          </cell>
          <cell r="E19" t="str">
            <v>Lovelace Respiratory Research Institute, 2425 Ridgecrest Dr, SE, Albuqurque, NM</v>
          </cell>
        </row>
        <row r="20">
          <cell r="D20" t="str">
            <v>Mayo Clinic</v>
          </cell>
          <cell r="E20" t="str">
            <v>200 First Street SW, Rochester, MN 55905</v>
          </cell>
        </row>
        <row r="21">
          <cell r="D21" t="str">
            <v>Montana State University</v>
          </cell>
          <cell r="E21" t="str">
            <v>103 CBB, Montana State University, Bozeman, MT 59717</v>
          </cell>
        </row>
        <row r="22">
          <cell r="D22" t="str">
            <v>New York University</v>
          </cell>
          <cell r="E22" t="str">
            <v>550 First Avenue, BCD 690, New York, NY 10016</v>
          </cell>
        </row>
        <row r="23">
          <cell r="D23" t="str">
            <v>North Carolina State Unversity</v>
          </cell>
          <cell r="E23" t="str">
            <v>North Carolina State University, Raleigh, NC 27695</v>
          </cell>
        </row>
        <row r="24">
          <cell r="D24" t="str">
            <v>Northwestern University</v>
          </cell>
          <cell r="E24" t="str">
            <v>Evanston, IL</v>
          </cell>
        </row>
        <row r="25">
          <cell r="D25" t="str">
            <v>Osaka City University</v>
          </cell>
          <cell r="E25" t="str">
            <v>1-4-3, asahimachi, Abeno-ku, Osaka 545-8585, Osaka Japan</v>
          </cell>
        </row>
        <row r="26">
          <cell r="D26" t="str">
            <v>Pacific Northwest National Laboratory</v>
          </cell>
          <cell r="E26"/>
        </row>
        <row r="27">
          <cell r="D27" t="str">
            <v>Pennsylvania State University</v>
          </cell>
          <cell r="E27"/>
        </row>
        <row r="28">
          <cell r="D28" t="str">
            <v>Purdue University North Central</v>
          </cell>
          <cell r="E28" t="str">
            <v>1401 S US Hwy 421 Westville, Indiana USA</v>
          </cell>
        </row>
        <row r="29">
          <cell r="D29" t="str">
            <v>RTI International</v>
          </cell>
          <cell r="E29" t="str">
            <v>3040, East Cornwallis Road, Research Triangle Park, NC 27709</v>
          </cell>
        </row>
        <row r="30">
          <cell r="D30" t="str">
            <v>Second Genome</v>
          </cell>
          <cell r="E30" t="str">
            <v>South San Francisco, CA</v>
          </cell>
        </row>
        <row r="31">
          <cell r="D31" t="str">
            <v>Stanford University</v>
          </cell>
          <cell r="E31" t="str">
            <v>Stanford, CA</v>
          </cell>
        </row>
        <row r="32">
          <cell r="D32" t="str">
            <v>SUNY Downstate Medical Center</v>
          </cell>
          <cell r="E32" t="str">
            <v>450 Clarkson Ave, Box 52, Brooklyn, NY, 11203</v>
          </cell>
        </row>
        <row r="33">
          <cell r="D33" t="str">
            <v>Tufts University</v>
          </cell>
          <cell r="E33" t="str">
            <v>Medford, MA</v>
          </cell>
        </row>
        <row r="34">
          <cell r="D34" t="str">
            <v>Univeresiy of Miami</v>
          </cell>
          <cell r="E34" t="str">
            <v>1420 Nw, 9th Ave, Miami, FL -33136</v>
          </cell>
        </row>
        <row r="35">
          <cell r="D35" t="str">
            <v>University Catholic of Louvain (UCL) Medical School</v>
          </cell>
          <cell r="E35" t="str">
            <v>Belgium</v>
          </cell>
        </row>
        <row r="36">
          <cell r="D36" t="str">
            <v>University of British Columbia</v>
          </cell>
          <cell r="E36" t="str">
            <v>2185 East Mall, Vancouver, BC, Canada V6T 1Z4</v>
          </cell>
        </row>
        <row r="37">
          <cell r="D37" t="str">
            <v>University of California, Davis</v>
          </cell>
          <cell r="E37" t="str">
            <v>1315 Genome and Biomedical Sciences Facility, 451 Health Sciences Drive, Davis, CA 95616</v>
          </cell>
        </row>
        <row r="38">
          <cell r="D38" t="str">
            <v>University of California, Merced</v>
          </cell>
          <cell r="E38" t="str">
            <v>5200 N. Lake Rd., Merced, CA 95343</v>
          </cell>
        </row>
        <row r="39">
          <cell r="D39" t="str">
            <v>University of California, San Diego</v>
          </cell>
          <cell r="E39" t="str">
            <v>La Jolla, CA 92093</v>
          </cell>
        </row>
        <row r="40">
          <cell r="D40" t="str">
            <v>University of California, San Francisco</v>
          </cell>
          <cell r="E40" t="str">
            <v>San Francisco, CA</v>
          </cell>
        </row>
        <row r="41">
          <cell r="D41" t="str">
            <v>University of Chicago</v>
          </cell>
          <cell r="E41"/>
        </row>
        <row r="42">
          <cell r="D42" t="str">
            <v>University of Florida</v>
          </cell>
          <cell r="E42" t="str">
            <v>R3-226 Academic Research Building, Department of Biochemistry and Molecular Biology, PO Box 100245, Gainesville, FL 32610-0245</v>
          </cell>
        </row>
        <row r="43">
          <cell r="D43" t="str">
            <v>University of Illinois at Urbana-Champaign</v>
          </cell>
          <cell r="E43" t="str">
            <v>1201 W. Gregory Dr., Urbana, IL 61801</v>
          </cell>
        </row>
        <row r="44">
          <cell r="D44" t="str">
            <v>University of Iowa and University of Alabama</v>
          </cell>
          <cell r="E44" t="str">
            <v>1269 A-CBRB, 285 Newton Rd, Iowa City, IA 52242</v>
          </cell>
        </row>
        <row r="45">
          <cell r="D45" t="str">
            <v>University of Kentucky</v>
          </cell>
          <cell r="E45" t="str">
            <v>Rm 516 Biopharm Complex, 789 S. Limestone St.,Univ. of Kentucky, Lexington, KY 40536</v>
          </cell>
        </row>
        <row r="46">
          <cell r="D46" t="str">
            <v>University of Louisville</v>
          </cell>
          <cell r="E46"/>
        </row>
        <row r="47">
          <cell r="D47" t="str">
            <v>University of Michigan</v>
          </cell>
          <cell r="E47" t="str">
            <v>University Michigan, 2900 Huron Parkway, Ann Arbor, MI 48105</v>
          </cell>
        </row>
        <row r="48">
          <cell r="D48" t="str">
            <v>University of Minnesota</v>
          </cell>
          <cell r="E48" t="str">
            <v>420 Delaware Street SE, Minneapolis, MN 55455</v>
          </cell>
        </row>
        <row r="49">
          <cell r="D49" t="str">
            <v>University of Nebraska-Lincoln</v>
          </cell>
          <cell r="E49" t="str">
            <v>Department of Biochemistry, University of Nebraska-Lincoln, N241 Beadle Center 1901 Vine St.</v>
          </cell>
        </row>
        <row r="50">
          <cell r="D50" t="str">
            <v>University of North Carolina at Chapel Hill</v>
          </cell>
          <cell r="E50"/>
        </row>
        <row r="51">
          <cell r="D51" t="str">
            <v>University of Pennsylvania</v>
          </cell>
          <cell r="E51"/>
        </row>
        <row r="52">
          <cell r="D52" t="str">
            <v>University of Tennessee Health Science Center</v>
          </cell>
          <cell r="E52" t="str">
            <v>855 Monroe Avenue, #515 LINK bldg, Memphis TN 38163 USA</v>
          </cell>
        </row>
        <row r="53">
          <cell r="D53" t="str">
            <v>University of Texas Medical Branch</v>
          </cell>
          <cell r="E53" t="str">
            <v>Galveston, TX</v>
          </cell>
        </row>
        <row r="54">
          <cell r="D54" t="str">
            <v>Uppsala University</v>
          </cell>
          <cell r="E54" t="str">
            <v>-</v>
          </cell>
        </row>
        <row r="55">
          <cell r="D55" t="str">
            <v>USDA-ARS, Cornell University</v>
          </cell>
          <cell r="E55" t="str">
            <v>Ithaca, New York</v>
          </cell>
        </row>
        <row r="56">
          <cell r="D56" t="str">
            <v>USEPA</v>
          </cell>
          <cell r="E56" t="str">
            <v>RTP NC 27711</v>
          </cell>
        </row>
        <row r="57">
          <cell r="D57" t="str">
            <v>Wake Forest University</v>
          </cell>
          <cell r="E57" t="str">
            <v>Medical Center Blvd., Winston-Salem, NC 27157</v>
          </cell>
        </row>
        <row r="58">
          <cell r="D58" t="str">
            <v>Wayne State University</v>
          </cell>
          <cell r="E58"/>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ymkanaan@Howard.edu"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hyperlink" Target="mailto:ssumner@rti.org"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abSelected="1" workbookViewId="0"/>
  </sheetViews>
  <sheetFormatPr defaultColWidth="9.140625" defaultRowHeight="12.75" x14ac:dyDescent="0.2"/>
  <cols>
    <col min="1" max="1" width="18" style="24" bestFit="1" customWidth="1"/>
    <col min="2" max="2" width="2.140625" style="24" customWidth="1"/>
    <col min="3" max="3" width="31.7109375" style="24" bestFit="1" customWidth="1"/>
    <col min="4" max="4" width="81.140625" style="27" customWidth="1"/>
    <col min="5" max="5" width="53.4257812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x14ac:dyDescent="0.25">
      <c r="C1" s="73" t="s">
        <v>251</v>
      </c>
      <c r="D1" s="17" t="s">
        <v>252</v>
      </c>
    </row>
    <row r="2" spans="1:22" s="21" customFormat="1" ht="25.5" x14ac:dyDescent="0.2">
      <c r="A2" s="100" t="s">
        <v>91</v>
      </c>
      <c r="B2" s="24"/>
      <c r="C2" s="100" t="s">
        <v>253</v>
      </c>
      <c r="D2" s="137" t="s">
        <v>584</v>
      </c>
      <c r="G2" s="22"/>
      <c r="H2" s="22"/>
      <c r="I2" s="23"/>
      <c r="J2" s="23"/>
      <c r="K2" s="14"/>
      <c r="L2" s="14"/>
      <c r="M2" s="14"/>
      <c r="O2" s="15"/>
      <c r="Q2" s="14"/>
      <c r="T2" s="24"/>
      <c r="U2" s="24"/>
      <c r="V2" s="24"/>
    </row>
    <row r="3" spans="1:22" s="21" customFormat="1" x14ac:dyDescent="0.2">
      <c r="C3" s="74" t="s">
        <v>256</v>
      </c>
      <c r="D3" s="20" t="s">
        <v>585</v>
      </c>
      <c r="G3" s="22"/>
      <c r="H3" s="22"/>
      <c r="I3" s="23"/>
      <c r="K3" s="14"/>
      <c r="L3" s="14"/>
      <c r="M3" s="14"/>
      <c r="O3" s="15"/>
      <c r="Q3" s="14"/>
      <c r="T3" s="24"/>
      <c r="U3" s="24"/>
      <c r="V3" s="24"/>
    </row>
    <row r="4" spans="1:22" ht="204" x14ac:dyDescent="0.2">
      <c r="C4" s="75" t="s">
        <v>254</v>
      </c>
      <c r="D4" s="138" t="s">
        <v>586</v>
      </c>
    </row>
    <row r="5" spans="1:22" x14ac:dyDescent="0.2">
      <c r="C5" s="100" t="s">
        <v>25</v>
      </c>
      <c r="D5" s="20" t="s">
        <v>479</v>
      </c>
      <c r="E5" s="123" t="s">
        <v>474</v>
      </c>
    </row>
    <row r="6" spans="1:22" x14ac:dyDescent="0.2">
      <c r="C6" s="100" t="s">
        <v>26</v>
      </c>
      <c r="D6" s="20" t="s">
        <v>481</v>
      </c>
    </row>
    <row r="7" spans="1:22" x14ac:dyDescent="0.2">
      <c r="C7" s="74" t="s">
        <v>1</v>
      </c>
    </row>
    <row r="8" spans="1:22" x14ac:dyDescent="0.2">
      <c r="C8" s="74" t="s">
        <v>255</v>
      </c>
      <c r="E8" s="18"/>
      <c r="F8" s="18"/>
      <c r="G8" s="18"/>
      <c r="H8" s="18"/>
      <c r="I8" s="18"/>
      <c r="J8" s="18"/>
      <c r="K8" s="18"/>
      <c r="L8" s="18"/>
      <c r="M8" s="18"/>
      <c r="N8" s="18"/>
      <c r="O8" s="18"/>
      <c r="P8" s="18"/>
      <c r="Q8" s="18"/>
      <c r="R8" s="18"/>
      <c r="S8" s="18"/>
      <c r="T8" s="18"/>
      <c r="U8" s="18"/>
      <c r="V8" s="18"/>
    </row>
    <row r="9" spans="1:22" ht="15" customHeight="1" x14ac:dyDescent="0.2">
      <c r="C9" s="100" t="s">
        <v>265</v>
      </c>
      <c r="D9" s="20" t="s">
        <v>482</v>
      </c>
      <c r="E9" s="21"/>
      <c r="F9" s="21"/>
      <c r="G9" s="22"/>
      <c r="H9" s="22"/>
      <c r="I9" s="23"/>
      <c r="J9" s="21"/>
      <c r="K9" s="14"/>
      <c r="L9" s="14"/>
      <c r="M9" s="14"/>
      <c r="N9" s="21"/>
      <c r="O9" s="15"/>
      <c r="P9" s="21"/>
      <c r="Q9" s="14"/>
      <c r="R9" s="21"/>
      <c r="S9" s="21"/>
    </row>
    <row r="10" spans="1:22" ht="17.25" customHeight="1" x14ac:dyDescent="0.2">
      <c r="C10" s="100" t="s">
        <v>266</v>
      </c>
      <c r="D10" s="20" t="s">
        <v>480</v>
      </c>
      <c r="E10" s="21"/>
      <c r="F10" s="21"/>
      <c r="G10" s="22"/>
      <c r="H10" s="22"/>
      <c r="I10" s="23"/>
      <c r="J10" s="21"/>
      <c r="K10" s="14"/>
      <c r="L10" s="14"/>
      <c r="M10" s="14"/>
      <c r="N10" s="21"/>
      <c r="O10" s="15"/>
      <c r="P10" s="21"/>
      <c r="Q10" s="14"/>
      <c r="R10" s="21"/>
      <c r="S10" s="21"/>
    </row>
    <row r="11" spans="1:22" x14ac:dyDescent="0.2">
      <c r="C11" s="100" t="s">
        <v>456</v>
      </c>
      <c r="D11" s="20" t="s">
        <v>483</v>
      </c>
    </row>
    <row r="12" spans="1:22" x14ac:dyDescent="0.2">
      <c r="C12" s="100" t="s">
        <v>27</v>
      </c>
      <c r="D12" s="124" t="s">
        <v>484</v>
      </c>
    </row>
    <row r="13" spans="1:22" x14ac:dyDescent="0.2">
      <c r="C13" s="74" t="s">
        <v>3</v>
      </c>
      <c r="D13" s="20"/>
    </row>
    <row r="14" spans="1:22" x14ac:dyDescent="0.2">
      <c r="C14" s="28"/>
    </row>
    <row r="15" spans="1:22" x14ac:dyDescent="0.2">
      <c r="C15" s="108"/>
    </row>
    <row r="19" spans="5:15" x14ac:dyDescent="0.2">
      <c r="O19" s="29"/>
    </row>
    <row r="26" spans="5:15" ht="15" x14ac:dyDescent="0.25">
      <c r="E26" s="72"/>
      <c r="F26" s="72"/>
    </row>
    <row r="27" spans="5:15" ht="15" x14ac:dyDescent="0.25">
      <c r="E27" s="72"/>
      <c r="F27" s="72"/>
    </row>
    <row r="28" spans="5:15" ht="15" x14ac:dyDescent="0.25">
      <c r="E28" s="72"/>
      <c r="F28" s="72"/>
    </row>
    <row r="29" spans="5:15" ht="15" x14ac:dyDescent="0.25">
      <c r="E29" s="72"/>
      <c r="F29" s="72"/>
    </row>
    <row r="30" spans="5:15" ht="15" x14ac:dyDescent="0.25">
      <c r="E30" s="72"/>
      <c r="F30" s="72"/>
    </row>
    <row r="31" spans="5:15" ht="15" x14ac:dyDescent="0.25">
      <c r="E31" s="72"/>
      <c r="F31" s="72"/>
    </row>
  </sheetData>
  <hyperlinks>
    <hyperlink ref="D12" r:id="rId1"/>
  </hyperlinks>
  <pageMargins left="0.75" right="0.75" top="1" bottom="1" header="0.5" footer="0.5"/>
  <pageSetup scale="41" fitToWidth="2" fitToHeight="12" orientation="landscape" r:id="rId2"/>
  <headerFooter alignWithMargins="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0"/>
  <sheetViews>
    <sheetView workbookViewId="0">
      <selection activeCell="D3" sqref="D3"/>
    </sheetView>
  </sheetViews>
  <sheetFormatPr defaultColWidth="9.140625" defaultRowHeight="12.75" x14ac:dyDescent="0.2"/>
  <cols>
    <col min="1" max="1" width="21.42578125" style="9" customWidth="1"/>
    <col min="2" max="2" width="9.140625" style="9" customWidth="1"/>
    <col min="3" max="3" width="38.7109375" style="11" bestFit="1" customWidth="1"/>
    <col min="4" max="4" width="45.42578125" style="9" customWidth="1"/>
    <col min="5" max="5" width="50.42578125" style="9" customWidth="1"/>
    <col min="6" max="8" width="9.140625" style="9"/>
    <col min="9" max="9" width="29.7109375" style="9" bestFit="1" customWidth="1"/>
    <col min="10" max="10" width="18.7109375" style="9" bestFit="1" customWidth="1"/>
    <col min="11" max="11" width="10.7109375" style="9" bestFit="1" customWidth="1"/>
    <col min="12" max="16384" width="9.140625" style="9"/>
  </cols>
  <sheetData>
    <row r="1" spans="1:5" s="61" customFormat="1" ht="13.5" thickBot="1" x14ac:dyDescent="0.25">
      <c r="C1" s="65" t="s">
        <v>182</v>
      </c>
      <c r="D1" s="70" t="s">
        <v>66</v>
      </c>
    </row>
    <row r="2" spans="1:5" s="61" customFormat="1" ht="12.75" customHeight="1" x14ac:dyDescent="0.2">
      <c r="A2" s="99" t="s">
        <v>316</v>
      </c>
      <c r="C2" s="71" t="s">
        <v>181</v>
      </c>
      <c r="D2" s="61" t="s">
        <v>65</v>
      </c>
    </row>
    <row r="3" spans="1:5" s="61" customFormat="1" ht="12.75" customHeight="1" x14ac:dyDescent="0.2">
      <c r="A3" s="61" t="s">
        <v>22</v>
      </c>
      <c r="C3" s="99" t="s">
        <v>437</v>
      </c>
      <c r="D3" s="117"/>
      <c r="E3" s="122" t="s">
        <v>478</v>
      </c>
    </row>
    <row r="4" spans="1:5" s="61" customFormat="1" ht="12.75" customHeight="1" x14ac:dyDescent="0.2">
      <c r="A4" s="111" t="s">
        <v>321</v>
      </c>
      <c r="C4" s="99" t="s">
        <v>315</v>
      </c>
      <c r="D4" s="117"/>
      <c r="E4" s="122" t="s">
        <v>478</v>
      </c>
    </row>
    <row r="5" spans="1:5" s="61" customFormat="1" ht="12.75" customHeight="1" x14ac:dyDescent="0.2">
      <c r="A5" s="111" t="s">
        <v>322</v>
      </c>
      <c r="C5" s="99" t="s">
        <v>365</v>
      </c>
      <c r="D5" s="117" t="s">
        <v>367</v>
      </c>
      <c r="E5" s="122" t="s">
        <v>477</v>
      </c>
    </row>
    <row r="6" spans="1:5" s="61" customFormat="1" ht="12.75" customHeight="1" x14ac:dyDescent="0.2">
      <c r="A6" s="111" t="s">
        <v>323</v>
      </c>
      <c r="C6" s="67" t="s">
        <v>189</v>
      </c>
      <c r="D6" s="118"/>
    </row>
    <row r="7" spans="1:5" s="61" customFormat="1" x14ac:dyDescent="0.2">
      <c r="C7" s="67" t="s">
        <v>171</v>
      </c>
      <c r="D7" s="118"/>
    </row>
    <row r="8" spans="1:5" s="61" customFormat="1" x14ac:dyDescent="0.2">
      <c r="C8" s="67" t="s">
        <v>190</v>
      </c>
      <c r="D8" s="118"/>
    </row>
    <row r="9" spans="1:5" s="61" customFormat="1" x14ac:dyDescent="0.2">
      <c r="C9" s="67" t="s">
        <v>191</v>
      </c>
      <c r="D9" s="118"/>
    </row>
    <row r="10" spans="1:5" s="61" customFormat="1" x14ac:dyDescent="0.2">
      <c r="C10" s="67" t="s">
        <v>192</v>
      </c>
      <c r="D10" s="118"/>
    </row>
    <row r="11" spans="1:5" s="61" customFormat="1" x14ac:dyDescent="0.2">
      <c r="C11" s="67" t="s">
        <v>193</v>
      </c>
      <c r="D11" s="118"/>
    </row>
    <row r="12" spans="1:5" s="61" customFormat="1" x14ac:dyDescent="0.2">
      <c r="C12" s="67" t="s">
        <v>194</v>
      </c>
      <c r="D12" s="118"/>
    </row>
    <row r="13" spans="1:5" s="61" customFormat="1" x14ac:dyDescent="0.2">
      <c r="C13" s="67" t="s">
        <v>195</v>
      </c>
      <c r="D13" s="118"/>
    </row>
    <row r="14" spans="1:5" s="61" customFormat="1" x14ac:dyDescent="0.2">
      <c r="C14" s="67" t="s">
        <v>196</v>
      </c>
      <c r="D14" s="118"/>
    </row>
    <row r="15" spans="1:5" s="61" customFormat="1" x14ac:dyDescent="0.2">
      <c r="C15" s="67" t="s">
        <v>197</v>
      </c>
      <c r="D15" s="118"/>
    </row>
    <row r="16" spans="1:5" s="61" customFormat="1" x14ac:dyDescent="0.2">
      <c r="C16" s="67" t="s">
        <v>198</v>
      </c>
      <c r="D16" s="118"/>
    </row>
    <row r="17" spans="3:4" s="61" customFormat="1" x14ac:dyDescent="0.2">
      <c r="C17" s="67" t="s">
        <v>199</v>
      </c>
      <c r="D17" s="118"/>
    </row>
    <row r="18" spans="3:4" s="61" customFormat="1" x14ac:dyDescent="0.2">
      <c r="C18" s="67" t="s">
        <v>183</v>
      </c>
      <c r="D18" s="118"/>
    </row>
    <row r="19" spans="3:4" s="61" customFormat="1" x14ac:dyDescent="0.2">
      <c r="C19" s="67" t="s">
        <v>200</v>
      </c>
      <c r="D19" s="118"/>
    </row>
    <row r="20" spans="3:4" s="61" customFormat="1" x14ac:dyDescent="0.2">
      <c r="C20" s="67" t="s">
        <v>201</v>
      </c>
      <c r="D20" s="118"/>
    </row>
    <row r="21" spans="3:4" s="61" customFormat="1" x14ac:dyDescent="0.2">
      <c r="C21" s="67" t="s">
        <v>202</v>
      </c>
      <c r="D21" s="118"/>
    </row>
    <row r="22" spans="3:4" s="61" customFormat="1" x14ac:dyDescent="0.2">
      <c r="C22" s="67" t="s">
        <v>203</v>
      </c>
      <c r="D22" s="118"/>
    </row>
    <row r="23" spans="3:4" s="61" customFormat="1" x14ac:dyDescent="0.2">
      <c r="C23" s="67" t="s">
        <v>204</v>
      </c>
      <c r="D23" s="118"/>
    </row>
    <row r="24" spans="3:4" s="61" customFormat="1" x14ac:dyDescent="0.2">
      <c r="C24" s="67" t="s">
        <v>205</v>
      </c>
      <c r="D24" s="118"/>
    </row>
    <row r="25" spans="3:4" s="61" customFormat="1" x14ac:dyDescent="0.2">
      <c r="C25" s="67" t="s">
        <v>206</v>
      </c>
      <c r="D25" s="118"/>
    </row>
    <row r="26" spans="3:4" s="61" customFormat="1" x14ac:dyDescent="0.2">
      <c r="C26" s="67" t="s">
        <v>207</v>
      </c>
      <c r="D26" s="118"/>
    </row>
    <row r="27" spans="3:4" s="61" customFormat="1" x14ac:dyDescent="0.2">
      <c r="C27" s="67" t="s">
        <v>208</v>
      </c>
      <c r="D27" s="118"/>
    </row>
    <row r="28" spans="3:4" s="61" customFormat="1" x14ac:dyDescent="0.2">
      <c r="C28" s="67" t="s">
        <v>209</v>
      </c>
      <c r="D28" s="118"/>
    </row>
    <row r="29" spans="3:4" s="61" customFormat="1" x14ac:dyDescent="0.2">
      <c r="C29" s="67" t="s">
        <v>210</v>
      </c>
      <c r="D29" s="118"/>
    </row>
    <row r="30" spans="3:4" s="61" customFormat="1" x14ac:dyDescent="0.2">
      <c r="C30" s="67" t="s">
        <v>184</v>
      </c>
      <c r="D30" s="118"/>
    </row>
    <row r="31" spans="3:4" s="61" customFormat="1" x14ac:dyDescent="0.2">
      <c r="C31" s="67" t="s">
        <v>211</v>
      </c>
      <c r="D31" s="118"/>
    </row>
    <row r="32" spans="3:4" s="61" customFormat="1" x14ac:dyDescent="0.2">
      <c r="C32" s="67" t="s">
        <v>212</v>
      </c>
      <c r="D32" s="118"/>
    </row>
    <row r="33" spans="3:4" s="61" customFormat="1" x14ac:dyDescent="0.2">
      <c r="C33" s="67" t="s">
        <v>63</v>
      </c>
      <c r="D33" s="118"/>
    </row>
    <row r="34" spans="3:4" s="61" customFormat="1" x14ac:dyDescent="0.2">
      <c r="C34" s="67" t="s">
        <v>213</v>
      </c>
      <c r="D34" s="118"/>
    </row>
    <row r="35" spans="3:4" s="61" customFormat="1" x14ac:dyDescent="0.2">
      <c r="C35" s="67" t="s">
        <v>214</v>
      </c>
      <c r="D35" s="118"/>
    </row>
    <row r="36" spans="3:4" s="61" customFormat="1" x14ac:dyDescent="0.2">
      <c r="C36" s="67" t="s">
        <v>215</v>
      </c>
      <c r="D36" s="118"/>
    </row>
    <row r="37" spans="3:4" s="61" customFormat="1" x14ac:dyDescent="0.2">
      <c r="C37" s="67" t="s">
        <v>216</v>
      </c>
      <c r="D37" s="118"/>
    </row>
    <row r="38" spans="3:4" s="61" customFormat="1" x14ac:dyDescent="0.2">
      <c r="C38" s="67" t="s">
        <v>185</v>
      </c>
      <c r="D38" s="118"/>
    </row>
    <row r="39" spans="3:4" s="61" customFormat="1" x14ac:dyDescent="0.2">
      <c r="C39" s="67" t="s">
        <v>186</v>
      </c>
      <c r="D39" s="118"/>
    </row>
    <row r="40" spans="3:4" s="61" customFormat="1" x14ac:dyDescent="0.2">
      <c r="C40" s="67" t="s">
        <v>187</v>
      </c>
      <c r="D40" s="118"/>
    </row>
    <row r="41" spans="3:4" s="61" customFormat="1" x14ac:dyDescent="0.2">
      <c r="C41" s="67" t="s">
        <v>217</v>
      </c>
      <c r="D41" s="118"/>
    </row>
    <row r="42" spans="3:4" s="61" customFormat="1" x14ac:dyDescent="0.2">
      <c r="C42" s="67" t="s">
        <v>218</v>
      </c>
      <c r="D42" s="118"/>
    </row>
    <row r="43" spans="3:4" s="61" customFormat="1" x14ac:dyDescent="0.2">
      <c r="C43" s="67" t="s">
        <v>219</v>
      </c>
      <c r="D43" s="118"/>
    </row>
    <row r="44" spans="3:4" s="61" customFormat="1" x14ac:dyDescent="0.2">
      <c r="C44" s="67" t="s">
        <v>220</v>
      </c>
      <c r="D44" s="118"/>
    </row>
    <row r="45" spans="3:4" s="61" customFormat="1" x14ac:dyDescent="0.2">
      <c r="C45" s="67" t="s">
        <v>221</v>
      </c>
      <c r="D45" s="118"/>
    </row>
    <row r="46" spans="3:4" s="61" customFormat="1" x14ac:dyDescent="0.2">
      <c r="C46" s="67" t="s">
        <v>188</v>
      </c>
      <c r="D46" s="118"/>
    </row>
    <row r="47" spans="3:4" s="61" customFormat="1" x14ac:dyDescent="0.2">
      <c r="C47" s="67" t="s">
        <v>222</v>
      </c>
      <c r="D47" s="118"/>
    </row>
    <row r="48" spans="3:4" s="61" customFormat="1" x14ac:dyDescent="0.2">
      <c r="C48" s="67" t="s">
        <v>223</v>
      </c>
      <c r="D48" s="118"/>
    </row>
    <row r="49" spans="3:4" s="61" customFormat="1" x14ac:dyDescent="0.2">
      <c r="C49" s="67" t="s">
        <v>224</v>
      </c>
      <c r="D49" s="118"/>
    </row>
    <row r="50" spans="3:4" s="61" customFormat="1" x14ac:dyDescent="0.2">
      <c r="C50" s="67" t="s">
        <v>225</v>
      </c>
      <c r="D50" s="118"/>
    </row>
  </sheetData>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50"/>
  <sheetViews>
    <sheetView workbookViewId="0">
      <selection activeCell="E1" sqref="E1"/>
    </sheetView>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42578125" style="80" customWidth="1"/>
    <col min="6" max="16384" width="9.140625" style="9"/>
  </cols>
  <sheetData>
    <row r="1" spans="1:5" s="61" customFormat="1" ht="13.5" thickBot="1" x14ac:dyDescent="0.25">
      <c r="C1" s="65" t="s">
        <v>226</v>
      </c>
      <c r="D1" s="70" t="s">
        <v>67</v>
      </c>
      <c r="E1" s="122"/>
    </row>
    <row r="2" spans="1:5" s="61" customFormat="1" x14ac:dyDescent="0.2">
      <c r="A2" s="99" t="s">
        <v>316</v>
      </c>
      <c r="C2" s="71" t="s">
        <v>181</v>
      </c>
      <c r="D2" s="61" t="s">
        <v>65</v>
      </c>
      <c r="E2" s="121"/>
    </row>
    <row r="3" spans="1:5" s="61" customFormat="1" x14ac:dyDescent="0.2">
      <c r="C3" s="98" t="s">
        <v>438</v>
      </c>
      <c r="D3" s="126" t="s">
        <v>495</v>
      </c>
      <c r="E3" s="121" t="s">
        <v>478</v>
      </c>
    </row>
    <row r="4" spans="1:5" s="61" customFormat="1" x14ac:dyDescent="0.2">
      <c r="C4" s="98" t="s">
        <v>324</v>
      </c>
      <c r="D4" s="126" t="s">
        <v>496</v>
      </c>
      <c r="E4" s="121" t="s">
        <v>478</v>
      </c>
    </row>
    <row r="5" spans="1:5" s="61" customFormat="1" x14ac:dyDescent="0.2">
      <c r="C5" s="67" t="s">
        <v>72</v>
      </c>
      <c r="D5" s="127"/>
      <c r="E5" s="121"/>
    </row>
    <row r="6" spans="1:5" s="61" customFormat="1" ht="15" x14ac:dyDescent="0.2">
      <c r="C6" s="84" t="s">
        <v>311</v>
      </c>
      <c r="D6" s="126"/>
      <c r="E6" s="121"/>
    </row>
    <row r="7" spans="1:5" s="61" customFormat="1" x14ac:dyDescent="0.2">
      <c r="C7" s="85" t="s">
        <v>307</v>
      </c>
      <c r="E7" s="121"/>
    </row>
    <row r="8" spans="1:5" s="61" customFormat="1" x14ac:dyDescent="0.2">
      <c r="C8" s="67" t="s">
        <v>309</v>
      </c>
      <c r="E8" s="121"/>
    </row>
    <row r="9" spans="1:5" s="61" customFormat="1" x14ac:dyDescent="0.2">
      <c r="C9" s="67" t="s">
        <v>310</v>
      </c>
      <c r="E9" s="121"/>
    </row>
    <row r="10" spans="1:5" s="61" customFormat="1" ht="15" x14ac:dyDescent="0.2">
      <c r="C10" s="84" t="s">
        <v>313</v>
      </c>
      <c r="E10" s="121"/>
    </row>
    <row r="11" spans="1:5" s="61" customFormat="1" x14ac:dyDescent="0.2">
      <c r="C11" s="85" t="s">
        <v>314</v>
      </c>
      <c r="E11" s="121"/>
    </row>
    <row r="12" spans="1:5" s="61" customFormat="1" ht="15" x14ac:dyDescent="0.2">
      <c r="C12" s="84" t="s">
        <v>312</v>
      </c>
      <c r="E12" s="121"/>
    </row>
    <row r="13" spans="1:5" s="61" customFormat="1" x14ac:dyDescent="0.2">
      <c r="C13" s="67" t="s">
        <v>61</v>
      </c>
      <c r="E13" s="121"/>
    </row>
    <row r="14" spans="1:5" s="61" customFormat="1" x14ac:dyDescent="0.2">
      <c r="C14" s="67" t="s">
        <v>63</v>
      </c>
      <c r="E14" s="121"/>
    </row>
    <row r="15" spans="1:5" s="61" customFormat="1" x14ac:dyDescent="0.2">
      <c r="C15" s="67" t="s">
        <v>370</v>
      </c>
      <c r="D15" s="130">
        <v>42403</v>
      </c>
      <c r="E15" s="121"/>
    </row>
    <row r="16" spans="1:5" s="61" customFormat="1" x14ac:dyDescent="0.2">
      <c r="C16" s="67" t="s">
        <v>227</v>
      </c>
      <c r="D16" s="61" t="s">
        <v>497</v>
      </c>
      <c r="E16" s="121"/>
    </row>
    <row r="17" spans="3:5" s="61" customFormat="1" x14ac:dyDescent="0.2">
      <c r="C17" s="67" t="s">
        <v>228</v>
      </c>
      <c r="D17" s="127" t="s">
        <v>498</v>
      </c>
      <c r="E17" s="121"/>
    </row>
    <row r="18" spans="3:5" s="61" customFormat="1" x14ac:dyDescent="0.2">
      <c r="C18" s="98" t="s">
        <v>325</v>
      </c>
      <c r="D18" s="127" t="s">
        <v>440</v>
      </c>
      <c r="E18" s="121" t="s">
        <v>478</v>
      </c>
    </row>
    <row r="19" spans="3:5" s="61" customFormat="1" x14ac:dyDescent="0.2">
      <c r="C19" s="67" t="s">
        <v>229</v>
      </c>
      <c r="D19" s="127" t="s">
        <v>499</v>
      </c>
      <c r="E19" s="121"/>
    </row>
    <row r="20" spans="3:5" s="61" customFormat="1" x14ac:dyDescent="0.2">
      <c r="C20" s="98" t="s">
        <v>326</v>
      </c>
      <c r="D20" s="126" t="s">
        <v>500</v>
      </c>
      <c r="E20" s="121"/>
    </row>
    <row r="21" spans="3:5" s="61" customFormat="1" x14ac:dyDescent="0.2">
      <c r="C21" s="67" t="s">
        <v>230</v>
      </c>
      <c r="D21" s="126" t="s">
        <v>501</v>
      </c>
      <c r="E21" s="121"/>
    </row>
    <row r="22" spans="3:5" s="61" customFormat="1" x14ac:dyDescent="0.2">
      <c r="C22" s="67" t="s">
        <v>231</v>
      </c>
      <c r="D22" s="127" t="s">
        <v>502</v>
      </c>
      <c r="E22" s="121"/>
    </row>
    <row r="23" spans="3:5" s="61" customFormat="1" x14ac:dyDescent="0.2">
      <c r="C23" s="67" t="s">
        <v>232</v>
      </c>
      <c r="D23" s="127"/>
      <c r="E23" s="121"/>
    </row>
    <row r="24" spans="3:5" s="61" customFormat="1" x14ac:dyDescent="0.2">
      <c r="C24" s="67" t="s">
        <v>233</v>
      </c>
      <c r="D24" s="127" t="s">
        <v>503</v>
      </c>
      <c r="E24" s="121"/>
    </row>
    <row r="25" spans="3:5" s="61" customFormat="1" x14ac:dyDescent="0.2">
      <c r="C25" s="67" t="s">
        <v>234</v>
      </c>
      <c r="D25" s="126"/>
      <c r="E25" s="121"/>
    </row>
    <row r="26" spans="3:5" s="61" customFormat="1" x14ac:dyDescent="0.2">
      <c r="C26" s="67" t="s">
        <v>235</v>
      </c>
      <c r="D26" s="127"/>
      <c r="E26" s="121"/>
    </row>
    <row r="27" spans="3:5" s="61" customFormat="1" x14ac:dyDescent="0.2">
      <c r="C27" s="67" t="s">
        <v>236</v>
      </c>
      <c r="D27" s="127">
        <v>4.5</v>
      </c>
      <c r="E27" s="121"/>
    </row>
    <row r="28" spans="3:5" s="61" customFormat="1" x14ac:dyDescent="0.2">
      <c r="C28" s="67" t="s">
        <v>237</v>
      </c>
      <c r="D28" s="127">
        <v>3299</v>
      </c>
      <c r="E28" s="121"/>
    </row>
    <row r="29" spans="3:5" s="61" customFormat="1" x14ac:dyDescent="0.2">
      <c r="C29" s="67" t="s">
        <v>68</v>
      </c>
      <c r="D29" s="127"/>
      <c r="E29" s="121"/>
    </row>
    <row r="30" spans="3:5" s="61" customFormat="1" x14ac:dyDescent="0.2">
      <c r="C30" s="67" t="s">
        <v>69</v>
      </c>
      <c r="D30" s="127" t="s">
        <v>504</v>
      </c>
      <c r="E30" s="121"/>
    </row>
    <row r="31" spans="3:5" s="61" customFormat="1" x14ac:dyDescent="0.2">
      <c r="C31" s="67" t="s">
        <v>70</v>
      </c>
      <c r="D31" s="126" t="s">
        <v>505</v>
      </c>
      <c r="E31" s="121"/>
    </row>
    <row r="32" spans="3:5" s="61" customFormat="1" x14ac:dyDescent="0.2">
      <c r="C32" s="67" t="s">
        <v>238</v>
      </c>
      <c r="D32" s="127">
        <v>128</v>
      </c>
      <c r="E32" s="121"/>
    </row>
    <row r="33" spans="3:4" x14ac:dyDescent="0.2">
      <c r="C33" s="67" t="s">
        <v>239</v>
      </c>
      <c r="D33" s="127">
        <v>4</v>
      </c>
    </row>
    <row r="34" spans="3:4" x14ac:dyDescent="0.2">
      <c r="C34" s="67" t="s">
        <v>240</v>
      </c>
      <c r="D34" s="126" t="s">
        <v>513</v>
      </c>
    </row>
    <row r="35" spans="3:4" x14ac:dyDescent="0.2">
      <c r="C35" s="67" t="s">
        <v>241</v>
      </c>
      <c r="D35" s="127" t="s">
        <v>512</v>
      </c>
    </row>
    <row r="36" spans="3:4" x14ac:dyDescent="0.2">
      <c r="C36" s="67" t="s">
        <v>242</v>
      </c>
      <c r="D36" s="126" t="s">
        <v>506</v>
      </c>
    </row>
    <row r="37" spans="3:4" x14ac:dyDescent="0.2">
      <c r="C37" s="67" t="s">
        <v>243</v>
      </c>
      <c r="D37" s="126">
        <v>65536</v>
      </c>
    </row>
    <row r="38" spans="3:4" x14ac:dyDescent="0.2">
      <c r="C38" s="67" t="s">
        <v>244</v>
      </c>
      <c r="D38" s="126">
        <v>65536</v>
      </c>
    </row>
    <row r="39" spans="3:4" x14ac:dyDescent="0.2">
      <c r="C39" s="67" t="s">
        <v>245</v>
      </c>
      <c r="D39" s="127" t="s">
        <v>507</v>
      </c>
    </row>
    <row r="40" spans="3:4" x14ac:dyDescent="0.2">
      <c r="C40" s="67" t="s">
        <v>246</v>
      </c>
      <c r="D40" s="126" t="s">
        <v>503</v>
      </c>
    </row>
    <row r="41" spans="3:4" x14ac:dyDescent="0.2">
      <c r="C41" s="67" t="s">
        <v>71</v>
      </c>
      <c r="D41" s="127" t="s">
        <v>508</v>
      </c>
    </row>
    <row r="42" spans="3:4" x14ac:dyDescent="0.2">
      <c r="C42" s="67" t="s">
        <v>247</v>
      </c>
      <c r="D42" s="127" t="s">
        <v>509</v>
      </c>
    </row>
    <row r="43" spans="3:4" x14ac:dyDescent="0.2">
      <c r="C43" s="67" t="s">
        <v>248</v>
      </c>
      <c r="D43" s="126" t="s">
        <v>510</v>
      </c>
    </row>
    <row r="44" spans="3:4" x14ac:dyDescent="0.2">
      <c r="C44" s="67" t="s">
        <v>301</v>
      </c>
      <c r="D44" s="128">
        <v>0.04</v>
      </c>
    </row>
    <row r="45" spans="3:4" x14ac:dyDescent="0.2">
      <c r="C45" s="67" t="s">
        <v>303</v>
      </c>
      <c r="D45" s="128" t="s">
        <v>511</v>
      </c>
    </row>
    <row r="46" spans="3:4" x14ac:dyDescent="0.2">
      <c r="C46" s="67" t="s">
        <v>302</v>
      </c>
      <c r="D46" s="128"/>
    </row>
    <row r="47" spans="3:4" x14ac:dyDescent="0.2">
      <c r="C47" s="67" t="s">
        <v>305</v>
      </c>
      <c r="D47" s="129" t="s">
        <v>578</v>
      </c>
    </row>
    <row r="48" spans="3:4" x14ac:dyDescent="0.2">
      <c r="C48" s="67" t="s">
        <v>304</v>
      </c>
      <c r="D48" s="129" t="s">
        <v>579</v>
      </c>
    </row>
    <row r="49" spans="4:4" x14ac:dyDescent="0.2">
      <c r="D49" s="129" t="s">
        <v>580</v>
      </c>
    </row>
    <row r="50" spans="4:4" x14ac:dyDescent="0.2">
      <c r="D50" s="128"/>
    </row>
  </sheetData>
  <dataValidations count="2">
    <dataValidation type="list" allowBlank="1" showInputMessage="1" showErrorMessage="1" sqref="D27">
      <formula1>spectrometer_frequency</formula1>
    </dataValidation>
    <dataValidation type="list" allowBlank="1" showInputMessage="1" showErrorMessage="1" sqref="D3">
      <formula1>Ntype</formula1>
    </dataValidation>
  </dataValidations>
  <pageMargins left="0.7" right="0.7" top="0.75" bottom="0.75" header="0.3" footer="0.3"/>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Ontology!$S$2:$S$6</xm:f>
          </x14:formula1>
          <xm:sqref>D3</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C15" sqref="C15:C26"/>
    </sheetView>
  </sheetViews>
  <sheetFormatPr defaultColWidth="8.7109375" defaultRowHeight="12.75" x14ac:dyDescent="0.2"/>
  <cols>
    <col min="3" max="3" width="23.7109375" bestFit="1" customWidth="1"/>
    <col min="4" max="4" width="16.7109375" bestFit="1" customWidth="1"/>
    <col min="5" max="5" width="7.7109375" bestFit="1" customWidth="1"/>
    <col min="6" max="6" width="12.42578125" bestFit="1" customWidth="1"/>
    <col min="7" max="7" width="17.7109375" bestFit="1" customWidth="1"/>
  </cols>
  <sheetData>
    <row r="1" spans="3:7" ht="15" x14ac:dyDescent="0.25">
      <c r="C1" s="110" t="s">
        <v>329</v>
      </c>
      <c r="D1" s="30" t="s">
        <v>81</v>
      </c>
      <c r="E1" s="78" t="s">
        <v>43</v>
      </c>
      <c r="F1" s="78" t="s">
        <v>257</v>
      </c>
      <c r="G1" s="78" t="s">
        <v>269</v>
      </c>
    </row>
    <row r="2" spans="3:7" ht="15" x14ac:dyDescent="0.25">
      <c r="C2" s="30" t="s">
        <v>328</v>
      </c>
      <c r="D2" s="102" t="s">
        <v>327</v>
      </c>
      <c r="E2" s="79" t="s">
        <v>8</v>
      </c>
      <c r="F2" s="79" t="s">
        <v>270</v>
      </c>
      <c r="G2" s="79" t="s">
        <v>271</v>
      </c>
    </row>
    <row r="3" spans="3:7" x14ac:dyDescent="0.2">
      <c r="C3" s="112" t="s">
        <v>330</v>
      </c>
      <c r="D3" s="9" t="s">
        <v>272</v>
      </c>
      <c r="E3" s="9" t="s">
        <v>273</v>
      </c>
      <c r="F3" s="9" t="s">
        <v>274</v>
      </c>
      <c r="G3" s="80">
        <v>5</v>
      </c>
    </row>
    <row r="4" spans="3:7" x14ac:dyDescent="0.2">
      <c r="C4" s="112" t="s">
        <v>330</v>
      </c>
      <c r="D4" s="9" t="s">
        <v>275</v>
      </c>
      <c r="E4" s="9" t="s">
        <v>273</v>
      </c>
      <c r="F4" s="9" t="s">
        <v>274</v>
      </c>
      <c r="G4" s="80">
        <v>5</v>
      </c>
    </row>
    <row r="5" spans="3:7" x14ac:dyDescent="0.2">
      <c r="C5" s="112" t="s">
        <v>330</v>
      </c>
      <c r="D5" s="9" t="s">
        <v>276</v>
      </c>
      <c r="E5" s="9" t="s">
        <v>273</v>
      </c>
      <c r="F5" s="9" t="s">
        <v>274</v>
      </c>
      <c r="G5" s="80">
        <v>5</v>
      </c>
    </row>
    <row r="6" spans="3:7" x14ac:dyDescent="0.2">
      <c r="C6" s="112" t="s">
        <v>330</v>
      </c>
      <c r="D6" s="9" t="s">
        <v>277</v>
      </c>
      <c r="E6" s="9" t="s">
        <v>273</v>
      </c>
      <c r="F6" s="9" t="s">
        <v>274</v>
      </c>
      <c r="G6" s="80">
        <v>0</v>
      </c>
    </row>
    <row r="7" spans="3:7" x14ac:dyDescent="0.2">
      <c r="C7" s="112" t="s">
        <v>330</v>
      </c>
      <c r="D7" s="9" t="s">
        <v>278</v>
      </c>
      <c r="E7" s="9" t="s">
        <v>273</v>
      </c>
      <c r="F7" s="9" t="s">
        <v>274</v>
      </c>
      <c r="G7" s="80">
        <v>0</v>
      </c>
    </row>
    <row r="8" spans="3:7" x14ac:dyDescent="0.2">
      <c r="C8" s="112" t="s">
        <v>330</v>
      </c>
      <c r="D8" s="9" t="s">
        <v>279</v>
      </c>
      <c r="E8" s="9" t="s">
        <v>273</v>
      </c>
      <c r="F8" s="9" t="s">
        <v>274</v>
      </c>
      <c r="G8" s="80">
        <v>0</v>
      </c>
    </row>
    <row r="9" spans="3:7" x14ac:dyDescent="0.2">
      <c r="C9" s="112" t="s">
        <v>330</v>
      </c>
      <c r="D9" s="9" t="s">
        <v>280</v>
      </c>
      <c r="E9" s="9" t="s">
        <v>273</v>
      </c>
      <c r="F9" s="81" t="s">
        <v>281</v>
      </c>
      <c r="G9" s="80">
        <v>5</v>
      </c>
    </row>
    <row r="10" spans="3:7" x14ac:dyDescent="0.2">
      <c r="C10" s="112" t="s">
        <v>330</v>
      </c>
      <c r="D10" s="9" t="s">
        <v>282</v>
      </c>
      <c r="E10" s="9" t="s">
        <v>273</v>
      </c>
      <c r="F10" s="81" t="s">
        <v>281</v>
      </c>
      <c r="G10" s="80">
        <v>5</v>
      </c>
    </row>
    <row r="11" spans="3:7" x14ac:dyDescent="0.2">
      <c r="C11" s="112" t="s">
        <v>330</v>
      </c>
      <c r="D11" s="9" t="s">
        <v>283</v>
      </c>
      <c r="E11" s="9" t="s">
        <v>273</v>
      </c>
      <c r="F11" s="81" t="s">
        <v>281</v>
      </c>
      <c r="G11" s="80">
        <v>5</v>
      </c>
    </row>
    <row r="12" spans="3:7" x14ac:dyDescent="0.2">
      <c r="C12" s="112" t="s">
        <v>330</v>
      </c>
      <c r="D12" s="9" t="s">
        <v>284</v>
      </c>
      <c r="E12" s="9" t="s">
        <v>273</v>
      </c>
      <c r="F12" s="81" t="s">
        <v>281</v>
      </c>
      <c r="G12" s="80">
        <v>0</v>
      </c>
    </row>
    <row r="13" spans="3:7" x14ac:dyDescent="0.2">
      <c r="C13" s="112" t="s">
        <v>330</v>
      </c>
      <c r="D13" s="9" t="s">
        <v>285</v>
      </c>
      <c r="E13" s="9" t="s">
        <v>273</v>
      </c>
      <c r="F13" s="81" t="s">
        <v>281</v>
      </c>
      <c r="G13" s="80">
        <v>0</v>
      </c>
    </row>
    <row r="14" spans="3:7" x14ac:dyDescent="0.2">
      <c r="C14" s="112" t="s">
        <v>330</v>
      </c>
      <c r="D14" s="9" t="s">
        <v>286</v>
      </c>
      <c r="E14" s="9" t="s">
        <v>273</v>
      </c>
      <c r="F14" s="81" t="s">
        <v>281</v>
      </c>
      <c r="G14" s="80">
        <v>0</v>
      </c>
    </row>
    <row r="15" spans="3:7" x14ac:dyDescent="0.2">
      <c r="C15" s="112" t="s">
        <v>331</v>
      </c>
      <c r="D15" s="9" t="s">
        <v>287</v>
      </c>
      <c r="E15" s="9" t="s">
        <v>288</v>
      </c>
      <c r="F15" s="9" t="s">
        <v>274</v>
      </c>
      <c r="G15" s="80">
        <v>5</v>
      </c>
    </row>
    <row r="16" spans="3:7" x14ac:dyDescent="0.2">
      <c r="C16" s="112" t="s">
        <v>331</v>
      </c>
      <c r="D16" s="9" t="s">
        <v>289</v>
      </c>
      <c r="E16" s="9" t="s">
        <v>288</v>
      </c>
      <c r="F16" s="9" t="s">
        <v>274</v>
      </c>
      <c r="G16" s="80">
        <v>5</v>
      </c>
    </row>
    <row r="17" spans="3:7" x14ac:dyDescent="0.2">
      <c r="C17" s="112" t="s">
        <v>331</v>
      </c>
      <c r="D17" s="9" t="s">
        <v>290</v>
      </c>
      <c r="E17" s="9" t="s">
        <v>288</v>
      </c>
      <c r="F17" s="9" t="s">
        <v>274</v>
      </c>
      <c r="G17" s="80">
        <v>5</v>
      </c>
    </row>
    <row r="18" spans="3:7" x14ac:dyDescent="0.2">
      <c r="C18" s="112" t="s">
        <v>331</v>
      </c>
      <c r="D18" s="9" t="s">
        <v>291</v>
      </c>
      <c r="E18" s="9" t="s">
        <v>288</v>
      </c>
      <c r="F18" s="9" t="s">
        <v>274</v>
      </c>
      <c r="G18" s="80">
        <v>0</v>
      </c>
    </row>
    <row r="19" spans="3:7" x14ac:dyDescent="0.2">
      <c r="C19" s="112" t="s">
        <v>331</v>
      </c>
      <c r="D19" s="9" t="s">
        <v>292</v>
      </c>
      <c r="E19" s="9" t="s">
        <v>288</v>
      </c>
      <c r="F19" s="9" t="s">
        <v>274</v>
      </c>
      <c r="G19" s="80">
        <v>0</v>
      </c>
    </row>
    <row r="20" spans="3:7" x14ac:dyDescent="0.2">
      <c r="C20" s="112" t="s">
        <v>331</v>
      </c>
      <c r="D20" s="9" t="s">
        <v>293</v>
      </c>
      <c r="E20" s="9" t="s">
        <v>288</v>
      </c>
      <c r="F20" s="9" t="s">
        <v>274</v>
      </c>
      <c r="G20" s="80">
        <v>0</v>
      </c>
    </row>
    <row r="21" spans="3:7" x14ac:dyDescent="0.2">
      <c r="C21" s="112" t="s">
        <v>331</v>
      </c>
      <c r="D21" s="9" t="s">
        <v>294</v>
      </c>
      <c r="E21" s="9" t="s">
        <v>288</v>
      </c>
      <c r="F21" s="81" t="s">
        <v>281</v>
      </c>
      <c r="G21" s="80">
        <v>5</v>
      </c>
    </row>
    <row r="22" spans="3:7" x14ac:dyDescent="0.2">
      <c r="C22" s="112" t="s">
        <v>331</v>
      </c>
      <c r="D22" s="9" t="s">
        <v>295</v>
      </c>
      <c r="E22" s="9" t="s">
        <v>288</v>
      </c>
      <c r="F22" s="81" t="s">
        <v>281</v>
      </c>
      <c r="G22" s="80">
        <v>5</v>
      </c>
    </row>
    <row r="23" spans="3:7" x14ac:dyDescent="0.2">
      <c r="C23" s="112" t="s">
        <v>331</v>
      </c>
      <c r="D23" s="9" t="s">
        <v>296</v>
      </c>
      <c r="E23" s="9" t="s">
        <v>288</v>
      </c>
      <c r="F23" s="81" t="s">
        <v>281</v>
      </c>
      <c r="G23" s="80">
        <v>5</v>
      </c>
    </row>
    <row r="24" spans="3:7" x14ac:dyDescent="0.2">
      <c r="C24" s="112" t="s">
        <v>331</v>
      </c>
      <c r="D24" s="9" t="s">
        <v>297</v>
      </c>
      <c r="E24" s="9" t="s">
        <v>288</v>
      </c>
      <c r="F24" s="81" t="s">
        <v>281</v>
      </c>
      <c r="G24" s="80">
        <v>0</v>
      </c>
    </row>
    <row r="25" spans="3:7" x14ac:dyDescent="0.2">
      <c r="C25" s="112" t="s">
        <v>331</v>
      </c>
      <c r="D25" s="9" t="s">
        <v>298</v>
      </c>
      <c r="E25" s="9" t="s">
        <v>288</v>
      </c>
      <c r="F25" s="81" t="s">
        <v>281</v>
      </c>
      <c r="G25" s="80">
        <v>0</v>
      </c>
    </row>
    <row r="26" spans="3:7" x14ac:dyDescent="0.2">
      <c r="C26" s="112" t="s">
        <v>331</v>
      </c>
      <c r="D26" s="9" t="s">
        <v>299</v>
      </c>
      <c r="E26" s="9" t="s">
        <v>288</v>
      </c>
      <c r="F26" s="81" t="s">
        <v>281</v>
      </c>
      <c r="G26" s="80">
        <v>0</v>
      </c>
    </row>
  </sheetData>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A6" sqref="A6"/>
    </sheetView>
  </sheetViews>
  <sheetFormatPr defaultColWidth="9.140625" defaultRowHeight="12.75" x14ac:dyDescent="0.2"/>
  <cols>
    <col min="1" max="1" width="21.42578125" style="5" bestFit="1" customWidth="1"/>
    <col min="2" max="2" width="39.7109375" style="5" bestFit="1" customWidth="1"/>
    <col min="3" max="7" width="9.140625" style="5"/>
    <col min="8" max="8" width="20.7109375" style="5" bestFit="1" customWidth="1"/>
    <col min="9" max="16384" width="9.140625" style="5"/>
  </cols>
  <sheetData>
    <row r="6" spans="1:4" ht="15" x14ac:dyDescent="0.25">
      <c r="B6" s="77"/>
      <c r="C6" s="77"/>
      <c r="D6" s="77"/>
    </row>
    <row r="7" spans="1:4" ht="15" x14ac:dyDescent="0.25">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71093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71093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7109375" customWidth="1"/>
    <col min="17" max="17" width="20.7109375" bestFit="1" customWidth="1"/>
    <col min="18" max="18" width="2.42578125" customWidth="1"/>
    <col min="19" max="19" width="15.140625" bestFit="1" customWidth="1"/>
    <col min="20" max="20" width="3.28515625" customWidth="1"/>
  </cols>
  <sheetData>
    <row r="1" spans="1:21" x14ac:dyDescent="0.2">
      <c r="A1" s="114" t="s">
        <v>333</v>
      </c>
      <c r="B1" s="114" t="s">
        <v>4</v>
      </c>
      <c r="D1" s="114" t="s">
        <v>356</v>
      </c>
      <c r="E1" s="114" t="s">
        <v>2</v>
      </c>
      <c r="G1" s="114" t="s">
        <v>362</v>
      </c>
      <c r="I1" s="114" t="s">
        <v>366</v>
      </c>
      <c r="K1" s="114" t="s">
        <v>411</v>
      </c>
      <c r="M1" s="114" t="s">
        <v>432</v>
      </c>
      <c r="O1" s="114" t="s">
        <v>424</v>
      </c>
      <c r="Q1" s="114" t="s">
        <v>458</v>
      </c>
      <c r="S1" s="114" t="s">
        <v>457</v>
      </c>
      <c r="U1" s="114" t="s">
        <v>439</v>
      </c>
    </row>
    <row r="2" spans="1:21" x14ac:dyDescent="0.2">
      <c r="D2" s="114"/>
      <c r="G2" s="112" t="s">
        <v>363</v>
      </c>
      <c r="I2" s="112" t="s">
        <v>367</v>
      </c>
    </row>
    <row r="3" spans="1:21" x14ac:dyDescent="0.2">
      <c r="A3" t="s">
        <v>334</v>
      </c>
      <c r="B3">
        <v>3702</v>
      </c>
      <c r="D3" s="119" t="s">
        <v>371</v>
      </c>
      <c r="E3" s="119"/>
      <c r="G3" s="112" t="s">
        <v>364</v>
      </c>
      <c r="I3" s="112" t="s">
        <v>368</v>
      </c>
      <c r="K3" t="s">
        <v>393</v>
      </c>
      <c r="M3" t="s">
        <v>422</v>
      </c>
      <c r="O3" s="112" t="s">
        <v>428</v>
      </c>
      <c r="Q3" s="112" t="s">
        <v>430</v>
      </c>
      <c r="S3" s="112" t="s">
        <v>433</v>
      </c>
      <c r="U3" s="112" t="s">
        <v>441</v>
      </c>
    </row>
    <row r="4" spans="1:21" x14ac:dyDescent="0.2">
      <c r="A4" t="s">
        <v>335</v>
      </c>
      <c r="B4">
        <v>9913</v>
      </c>
      <c r="D4" s="119" t="s">
        <v>461</v>
      </c>
      <c r="E4" s="119" t="s">
        <v>462</v>
      </c>
      <c r="K4" t="s">
        <v>394</v>
      </c>
      <c r="M4" t="s">
        <v>423</v>
      </c>
      <c r="O4" s="112" t="s">
        <v>429</v>
      </c>
      <c r="Q4" s="112" t="s">
        <v>431</v>
      </c>
      <c r="S4" s="112" t="s">
        <v>434</v>
      </c>
      <c r="U4" s="112" t="s">
        <v>440</v>
      </c>
    </row>
    <row r="5" spans="1:21" x14ac:dyDescent="0.2">
      <c r="A5" t="s">
        <v>336</v>
      </c>
      <c r="B5">
        <v>6239</v>
      </c>
      <c r="D5" s="119" t="s">
        <v>372</v>
      </c>
      <c r="E5" s="119"/>
      <c r="K5" t="s">
        <v>395</v>
      </c>
      <c r="M5" t="s">
        <v>417</v>
      </c>
      <c r="O5" s="112" t="s">
        <v>425</v>
      </c>
      <c r="S5" s="112" t="s">
        <v>436</v>
      </c>
      <c r="U5" s="112" t="s">
        <v>442</v>
      </c>
    </row>
    <row r="6" spans="1:21" x14ac:dyDescent="0.2">
      <c r="A6" s="112" t="s">
        <v>390</v>
      </c>
      <c r="B6">
        <v>248221</v>
      </c>
      <c r="D6" s="119" t="s">
        <v>373</v>
      </c>
      <c r="E6" s="119" t="s">
        <v>443</v>
      </c>
      <c r="K6" t="s">
        <v>396</v>
      </c>
      <c r="M6" t="s">
        <v>421</v>
      </c>
      <c r="O6" s="112" t="s">
        <v>426</v>
      </c>
      <c r="S6" s="112" t="s">
        <v>435</v>
      </c>
      <c r="U6" s="112"/>
    </row>
    <row r="7" spans="1:21" x14ac:dyDescent="0.2">
      <c r="A7" t="s">
        <v>337</v>
      </c>
      <c r="B7">
        <v>3055</v>
      </c>
      <c r="D7" s="119" t="s">
        <v>374</v>
      </c>
      <c r="E7" s="119" t="s">
        <v>455</v>
      </c>
      <c r="K7" t="s">
        <v>397</v>
      </c>
      <c r="M7" t="s">
        <v>415</v>
      </c>
      <c r="N7" s="112"/>
      <c r="O7" s="112" t="s">
        <v>427</v>
      </c>
      <c r="U7" s="114"/>
    </row>
    <row r="8" spans="1:21" x14ac:dyDescent="0.2">
      <c r="A8" t="s">
        <v>338</v>
      </c>
      <c r="B8">
        <v>7955</v>
      </c>
      <c r="D8" s="119" t="s">
        <v>375</v>
      </c>
      <c r="E8" s="119"/>
      <c r="K8" t="s">
        <v>398</v>
      </c>
      <c r="M8" t="s">
        <v>414</v>
      </c>
      <c r="O8" s="112" t="s">
        <v>420</v>
      </c>
    </row>
    <row r="9" spans="1:21" x14ac:dyDescent="0.2">
      <c r="A9" t="s">
        <v>339</v>
      </c>
      <c r="B9">
        <v>44689</v>
      </c>
      <c r="D9" s="119" t="s">
        <v>463</v>
      </c>
      <c r="E9" s="119" t="s">
        <v>464</v>
      </c>
      <c r="K9" t="s">
        <v>399</v>
      </c>
      <c r="M9" t="s">
        <v>416</v>
      </c>
    </row>
    <row r="10" spans="1:21" x14ac:dyDescent="0.2">
      <c r="A10" t="s">
        <v>340</v>
      </c>
      <c r="B10">
        <v>7227</v>
      </c>
      <c r="D10" s="119" t="s">
        <v>376</v>
      </c>
      <c r="E10" s="119" t="s">
        <v>444</v>
      </c>
      <c r="K10" t="s">
        <v>400</v>
      </c>
      <c r="M10" t="s">
        <v>418</v>
      </c>
      <c r="N10" s="112"/>
    </row>
    <row r="11" spans="1:21" x14ac:dyDescent="0.2">
      <c r="A11" s="112" t="s">
        <v>341</v>
      </c>
      <c r="B11">
        <v>562</v>
      </c>
      <c r="D11" s="119" t="s">
        <v>459</v>
      </c>
      <c r="E11" s="119" t="s">
        <v>460</v>
      </c>
      <c r="K11" t="s">
        <v>401</v>
      </c>
      <c r="M11" t="s">
        <v>419</v>
      </c>
    </row>
    <row r="12" spans="1:21" x14ac:dyDescent="0.2">
      <c r="A12" t="s">
        <v>342</v>
      </c>
      <c r="B12">
        <v>11103</v>
      </c>
      <c r="D12" s="119" t="s">
        <v>357</v>
      </c>
      <c r="E12" s="119" t="s">
        <v>445</v>
      </c>
      <c r="K12" t="s">
        <v>402</v>
      </c>
    </row>
    <row r="13" spans="1:21" x14ac:dyDescent="0.2">
      <c r="A13" t="s">
        <v>343</v>
      </c>
      <c r="B13">
        <v>9606</v>
      </c>
      <c r="D13" s="119" t="s">
        <v>377</v>
      </c>
      <c r="E13" s="119" t="s">
        <v>446</v>
      </c>
      <c r="K13" t="s">
        <v>403</v>
      </c>
    </row>
    <row r="14" spans="1:21" x14ac:dyDescent="0.2">
      <c r="A14" s="112" t="s">
        <v>391</v>
      </c>
      <c r="B14">
        <v>9541</v>
      </c>
      <c r="D14" s="119" t="s">
        <v>378</v>
      </c>
      <c r="E14" s="119" t="s">
        <v>447</v>
      </c>
      <c r="K14" t="s">
        <v>404</v>
      </c>
    </row>
    <row r="15" spans="1:21" x14ac:dyDescent="0.2">
      <c r="A15" t="s">
        <v>388</v>
      </c>
      <c r="B15">
        <v>9717</v>
      </c>
      <c r="D15" s="119" t="s">
        <v>379</v>
      </c>
      <c r="E15" s="119"/>
      <c r="K15" t="s">
        <v>405</v>
      </c>
      <c r="N15" s="112"/>
    </row>
    <row r="16" spans="1:21" x14ac:dyDescent="0.2">
      <c r="A16" t="s">
        <v>344</v>
      </c>
      <c r="B16">
        <v>10090</v>
      </c>
      <c r="D16" s="119" t="s">
        <v>465</v>
      </c>
      <c r="E16" s="119"/>
      <c r="K16" t="s">
        <v>406</v>
      </c>
    </row>
    <row r="17" spans="1:14" x14ac:dyDescent="0.2">
      <c r="A17" t="s">
        <v>345</v>
      </c>
      <c r="B17">
        <v>2104</v>
      </c>
      <c r="D17" s="119" t="s">
        <v>466</v>
      </c>
      <c r="E17" s="119" t="s">
        <v>467</v>
      </c>
      <c r="K17" t="s">
        <v>407</v>
      </c>
    </row>
    <row r="18" spans="1:14" x14ac:dyDescent="0.2">
      <c r="A18" t="s">
        <v>346</v>
      </c>
      <c r="B18">
        <v>39947</v>
      </c>
      <c r="D18" s="119" t="s">
        <v>358</v>
      </c>
      <c r="E18" s="119" t="s">
        <v>448</v>
      </c>
      <c r="K18" t="s">
        <v>408</v>
      </c>
      <c r="N18" s="112"/>
    </row>
    <row r="19" spans="1:14" x14ac:dyDescent="0.2">
      <c r="A19" s="112" t="s">
        <v>347</v>
      </c>
      <c r="B19">
        <v>5833</v>
      </c>
      <c r="D19" s="119" t="s">
        <v>468</v>
      </c>
      <c r="E19" s="119" t="s">
        <v>469</v>
      </c>
      <c r="K19" t="s">
        <v>409</v>
      </c>
      <c r="N19" s="112"/>
    </row>
    <row r="20" spans="1:14" x14ac:dyDescent="0.2">
      <c r="A20" t="s">
        <v>348</v>
      </c>
      <c r="B20">
        <v>4754</v>
      </c>
      <c r="D20" s="119" t="s">
        <v>380</v>
      </c>
      <c r="E20" s="119" t="s">
        <v>449</v>
      </c>
      <c r="K20" t="s">
        <v>410</v>
      </c>
    </row>
    <row r="21" spans="1:14" x14ac:dyDescent="0.2">
      <c r="A21" t="s">
        <v>349</v>
      </c>
      <c r="B21">
        <v>10116</v>
      </c>
      <c r="D21" s="119" t="s">
        <v>381</v>
      </c>
      <c r="E21" s="119" t="s">
        <v>450</v>
      </c>
    </row>
    <row r="22" spans="1:14" x14ac:dyDescent="0.2">
      <c r="A22" t="s">
        <v>350</v>
      </c>
      <c r="B22">
        <v>4932</v>
      </c>
      <c r="D22" s="119" t="s">
        <v>470</v>
      </c>
      <c r="E22" s="119"/>
    </row>
    <row r="23" spans="1:14" x14ac:dyDescent="0.2">
      <c r="A23" t="s">
        <v>389</v>
      </c>
      <c r="B23">
        <v>90371</v>
      </c>
      <c r="D23" s="119" t="s">
        <v>359</v>
      </c>
      <c r="E23" s="119" t="s">
        <v>471</v>
      </c>
    </row>
    <row r="24" spans="1:14" x14ac:dyDescent="0.2">
      <c r="A24" t="s">
        <v>351</v>
      </c>
      <c r="B24">
        <v>4896</v>
      </c>
      <c r="D24" s="119" t="s">
        <v>382</v>
      </c>
      <c r="E24" s="119" t="s">
        <v>451</v>
      </c>
      <c r="N24" s="112"/>
    </row>
    <row r="25" spans="1:14" x14ac:dyDescent="0.2">
      <c r="A25" s="112" t="s">
        <v>352</v>
      </c>
      <c r="B25">
        <v>31033</v>
      </c>
      <c r="D25" s="119" t="s">
        <v>360</v>
      </c>
      <c r="E25" s="119"/>
    </row>
    <row r="26" spans="1:14" x14ac:dyDescent="0.2">
      <c r="A26" t="s">
        <v>355</v>
      </c>
      <c r="B26">
        <v>29760</v>
      </c>
      <c r="D26" s="119" t="s">
        <v>383</v>
      </c>
      <c r="E26" s="119"/>
    </row>
    <row r="27" spans="1:14" x14ac:dyDescent="0.2">
      <c r="A27" s="112" t="s">
        <v>353</v>
      </c>
      <c r="B27">
        <v>8355</v>
      </c>
      <c r="D27" s="119" t="s">
        <v>361</v>
      </c>
      <c r="E27" s="119" t="s">
        <v>452</v>
      </c>
    </row>
    <row r="28" spans="1:14" x14ac:dyDescent="0.2">
      <c r="A28" s="112" t="s">
        <v>354</v>
      </c>
      <c r="B28">
        <v>4577</v>
      </c>
      <c r="D28" s="119" t="s">
        <v>384</v>
      </c>
      <c r="E28" s="119"/>
    </row>
    <row r="29" spans="1:14" x14ac:dyDescent="0.2">
      <c r="D29" s="119" t="s">
        <v>385</v>
      </c>
      <c r="E29" s="119"/>
    </row>
    <row r="30" spans="1:14" x14ac:dyDescent="0.2">
      <c r="D30" s="119" t="s">
        <v>386</v>
      </c>
      <c r="E30" s="119" t="s">
        <v>453</v>
      </c>
      <c r="N30" s="112"/>
    </row>
    <row r="31" spans="1:14" x14ac:dyDescent="0.2">
      <c r="D31" s="119" t="s">
        <v>387</v>
      </c>
      <c r="E31" s="119" t="s">
        <v>454</v>
      </c>
    </row>
    <row r="32" spans="1:14" x14ac:dyDescent="0.2">
      <c r="D32" s="119" t="s">
        <v>472</v>
      </c>
      <c r="E32" s="119"/>
      <c r="N32" s="112"/>
    </row>
    <row r="33" spans="1:14" x14ac:dyDescent="0.2">
      <c r="N33" s="112"/>
    </row>
    <row r="36" spans="1:14" x14ac:dyDescent="0.2">
      <c r="A36" s="112"/>
    </row>
    <row r="37" spans="1:14" x14ac:dyDescent="0.2">
      <c r="A37" s="112"/>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C1" workbookViewId="0">
      <selection activeCell="E1" sqref="E1"/>
    </sheetView>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27" customWidth="1"/>
    <col min="5" max="5" width="52.710937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x14ac:dyDescent="0.25">
      <c r="C1" s="16" t="s">
        <v>0</v>
      </c>
      <c r="D1" s="17" t="s">
        <v>80</v>
      </c>
    </row>
    <row r="2" spans="1:22" s="21" customFormat="1" ht="25.9" customHeight="1" x14ac:dyDescent="0.2">
      <c r="A2" s="100" t="s">
        <v>91</v>
      </c>
      <c r="B2" s="57"/>
      <c r="C2" s="100" t="s">
        <v>23</v>
      </c>
      <c r="D2" s="137" t="s">
        <v>584</v>
      </c>
      <c r="G2" s="22"/>
      <c r="H2" s="22"/>
      <c r="I2" s="23"/>
      <c r="J2" s="23"/>
      <c r="K2" s="14"/>
      <c r="L2" s="14"/>
      <c r="M2" s="14"/>
      <c r="O2" s="15"/>
      <c r="Q2" s="14"/>
      <c r="T2" s="24"/>
      <c r="U2" s="24"/>
      <c r="V2" s="24"/>
    </row>
    <row r="3" spans="1:22" s="21" customFormat="1" x14ac:dyDescent="0.2">
      <c r="B3" s="24"/>
      <c r="C3" s="100" t="s">
        <v>28</v>
      </c>
      <c r="D3" s="20" t="s">
        <v>585</v>
      </c>
      <c r="G3" s="22"/>
      <c r="H3" s="22"/>
      <c r="I3" s="23"/>
      <c r="K3" s="14"/>
      <c r="L3" s="14"/>
      <c r="M3" s="14"/>
      <c r="O3" s="15"/>
      <c r="Q3" s="14"/>
      <c r="T3" s="24"/>
      <c r="U3" s="24"/>
      <c r="V3" s="24"/>
    </row>
    <row r="4" spans="1:22" ht="51" x14ac:dyDescent="0.2">
      <c r="C4" s="25" t="s">
        <v>24</v>
      </c>
      <c r="D4" s="136" t="s">
        <v>587</v>
      </c>
    </row>
    <row r="5" spans="1:22" ht="12.75" customHeight="1" x14ac:dyDescent="0.2">
      <c r="C5" s="100" t="s">
        <v>25</v>
      </c>
      <c r="D5" s="20" t="s">
        <v>358</v>
      </c>
      <c r="E5" s="120" t="s">
        <v>474</v>
      </c>
    </row>
    <row r="6" spans="1:22" x14ac:dyDescent="0.2">
      <c r="C6" s="100" t="s">
        <v>26</v>
      </c>
      <c r="D6" s="20" t="s">
        <v>486</v>
      </c>
    </row>
    <row r="7" spans="1:22" x14ac:dyDescent="0.2">
      <c r="C7" s="19" t="s">
        <v>1</v>
      </c>
      <c r="D7" s="20" t="s">
        <v>491</v>
      </c>
    </row>
    <row r="8" spans="1:22" x14ac:dyDescent="0.2">
      <c r="C8" s="100" t="s">
        <v>267</v>
      </c>
      <c r="D8" s="20" t="s">
        <v>487</v>
      </c>
      <c r="E8" s="18"/>
      <c r="F8" s="18"/>
      <c r="G8" s="18"/>
      <c r="H8" s="18"/>
      <c r="I8" s="18"/>
      <c r="J8" s="18"/>
      <c r="K8" s="18"/>
      <c r="L8" s="18"/>
      <c r="M8" s="18"/>
      <c r="N8" s="18"/>
      <c r="O8" s="18"/>
      <c r="P8" s="18"/>
      <c r="Q8" s="18"/>
      <c r="R8" s="18"/>
      <c r="S8" s="18"/>
      <c r="T8" s="18"/>
      <c r="U8" s="18"/>
      <c r="V8" s="18"/>
    </row>
    <row r="9" spans="1:22" x14ac:dyDescent="0.2">
      <c r="C9" s="100" t="s">
        <v>268</v>
      </c>
      <c r="D9" s="20" t="s">
        <v>488</v>
      </c>
      <c r="E9" s="21"/>
      <c r="F9" s="21"/>
      <c r="G9" s="22"/>
      <c r="H9" s="22"/>
      <c r="I9" s="23"/>
      <c r="J9" s="23"/>
      <c r="K9" s="14"/>
      <c r="L9" s="14"/>
      <c r="M9" s="14"/>
      <c r="N9" s="21"/>
      <c r="O9" s="15"/>
      <c r="P9" s="21"/>
      <c r="Q9" s="14"/>
      <c r="R9" s="21"/>
      <c r="S9" s="21"/>
    </row>
    <row r="10" spans="1:22" x14ac:dyDescent="0.2">
      <c r="C10" s="100" t="s">
        <v>456</v>
      </c>
      <c r="D10" s="24" t="str">
        <f>VLOOKUP(D5,[1]Ontology!D:E,2,FALSE)</f>
        <v>3040, East Cornwallis Road, Research Triangle Park, NC 27709</v>
      </c>
      <c r="E10" s="21"/>
      <c r="F10" s="21"/>
      <c r="G10" s="22"/>
      <c r="H10" s="22"/>
      <c r="I10" s="23"/>
      <c r="J10" s="21"/>
      <c r="K10" s="14"/>
      <c r="L10" s="14"/>
      <c r="M10" s="14"/>
      <c r="N10" s="21"/>
      <c r="O10" s="15"/>
      <c r="P10" s="21"/>
      <c r="Q10" s="14"/>
      <c r="R10" s="21"/>
      <c r="S10" s="21"/>
    </row>
    <row r="11" spans="1:22" x14ac:dyDescent="0.2">
      <c r="C11" s="100" t="s">
        <v>27</v>
      </c>
      <c r="D11" s="124" t="s">
        <v>489</v>
      </c>
    </row>
    <row r="12" spans="1:22" x14ac:dyDescent="0.2">
      <c r="C12" s="19" t="s">
        <v>3</v>
      </c>
      <c r="D12" s="125" t="s">
        <v>490</v>
      </c>
    </row>
    <row r="13" spans="1:22" x14ac:dyDescent="0.2">
      <c r="C13" s="100" t="s">
        <v>78</v>
      </c>
      <c r="D13" s="20" t="s">
        <v>485</v>
      </c>
    </row>
    <row r="14" spans="1:22" x14ac:dyDescent="0.2">
      <c r="C14" s="19" t="s">
        <v>319</v>
      </c>
      <c r="D14" s="20" t="s">
        <v>572</v>
      </c>
    </row>
    <row r="15" spans="1:22" ht="15.75" customHeight="1" x14ac:dyDescent="0.2">
      <c r="C15" s="19" t="s">
        <v>320</v>
      </c>
      <c r="D15" s="20" t="s">
        <v>573</v>
      </c>
    </row>
    <row r="16" spans="1:22" x14ac:dyDescent="0.2">
      <c r="C16" s="19" t="s">
        <v>79</v>
      </c>
      <c r="D16" s="20" t="s">
        <v>574</v>
      </c>
    </row>
    <row r="17" spans="3:15" x14ac:dyDescent="0.2">
      <c r="C17" s="28"/>
    </row>
    <row r="18" spans="3:15" x14ac:dyDescent="0.2">
      <c r="C18" s="109"/>
    </row>
    <row r="23" spans="3:15" x14ac:dyDescent="0.2">
      <c r="O23" s="29"/>
    </row>
  </sheetData>
  <phoneticPr fontId="0" type="noConversion"/>
  <hyperlinks>
    <hyperlink ref="D11"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110"/>
  <sheetViews>
    <sheetView workbookViewId="0">
      <selection activeCell="B1" sqref="B1"/>
    </sheetView>
  </sheetViews>
  <sheetFormatPr defaultColWidth="9.140625" defaultRowHeight="12.75" x14ac:dyDescent="0.2"/>
  <cols>
    <col min="1" max="1" width="39.42578125" style="37" bestFit="1" customWidth="1"/>
    <col min="2" max="2" width="3.7109375" style="37" customWidth="1"/>
    <col min="3" max="3" width="23.7109375" bestFit="1" customWidth="1"/>
    <col min="4" max="4" width="19.5703125" style="37" bestFit="1" customWidth="1"/>
    <col min="5" max="6" width="19.140625" style="37" bestFit="1" customWidth="1"/>
    <col min="7" max="7" width="26.42578125" style="38" bestFit="1" customWidth="1"/>
    <col min="8" max="12" width="9.140625" style="38"/>
    <col min="13" max="13" width="23.42578125" style="37" bestFit="1" customWidth="1"/>
    <col min="14" max="14" width="13.42578125" style="37" bestFit="1" customWidth="1"/>
    <col min="15" max="15" width="23.42578125" style="37" bestFit="1" customWidth="1"/>
    <col min="16" max="16" width="14.42578125" style="37" bestFit="1" customWidth="1"/>
    <col min="17" max="17" width="50.140625" style="37" customWidth="1"/>
    <col min="18" max="18" width="17.7109375" style="37" customWidth="1"/>
    <col min="19" max="19" width="14.42578125" style="37" customWidth="1"/>
    <col min="20" max="20" width="4.28515625" style="37" customWidth="1"/>
    <col min="21" max="21" width="11.28515625" style="37" customWidth="1"/>
    <col min="22" max="22" width="25.28515625" style="37" customWidth="1"/>
    <col min="23" max="16384" width="9.140625" style="37"/>
  </cols>
  <sheetData>
    <row r="1" spans="1:22" s="32" customFormat="1" ht="15" x14ac:dyDescent="0.2">
      <c r="A1" s="32" t="s">
        <v>260</v>
      </c>
      <c r="C1" s="110" t="s">
        <v>329</v>
      </c>
      <c r="D1" s="30" t="s">
        <v>328</v>
      </c>
      <c r="E1" s="101" t="s">
        <v>43</v>
      </c>
      <c r="F1" s="101" t="s">
        <v>257</v>
      </c>
      <c r="G1" s="31"/>
    </row>
    <row r="2" spans="1:22" s="34" customFormat="1" ht="15" x14ac:dyDescent="0.2">
      <c r="A2" s="82" t="s">
        <v>300</v>
      </c>
      <c r="C2" s="30" t="s">
        <v>516</v>
      </c>
      <c r="D2" s="102" t="s">
        <v>517</v>
      </c>
      <c r="E2" s="33" t="s">
        <v>332</v>
      </c>
      <c r="F2" s="33" t="s">
        <v>332</v>
      </c>
      <c r="G2" s="33"/>
      <c r="M2" s="35"/>
      <c r="O2" s="36"/>
      <c r="Q2" s="35"/>
      <c r="T2" s="37"/>
      <c r="U2" s="37"/>
      <c r="V2" s="37"/>
    </row>
    <row r="3" spans="1:22" s="34" customFormat="1" x14ac:dyDescent="0.2">
      <c r="E3" s="103"/>
      <c r="F3" s="103"/>
      <c r="M3" s="35"/>
      <c r="O3" s="36"/>
      <c r="Q3" s="35"/>
      <c r="T3" s="37"/>
      <c r="U3" s="37"/>
      <c r="V3" s="37"/>
    </row>
    <row r="4" spans="1:22" x14ac:dyDescent="0.2">
      <c r="C4" s="132" t="s">
        <v>516</v>
      </c>
      <c r="D4" s="132" t="s">
        <v>517</v>
      </c>
      <c r="E4" s="103" t="s">
        <v>8</v>
      </c>
      <c r="F4" s="134" t="s">
        <v>518</v>
      </c>
      <c r="G4" s="135" t="s">
        <v>519</v>
      </c>
      <c r="L4" s="37"/>
    </row>
    <row r="5" spans="1:22" x14ac:dyDescent="0.2">
      <c r="C5" s="133" t="s">
        <v>520</v>
      </c>
      <c r="D5" s="133">
        <v>1</v>
      </c>
      <c r="E5" s="104" t="s">
        <v>521</v>
      </c>
      <c r="F5" s="134" t="s">
        <v>522</v>
      </c>
      <c r="G5" s="135" t="s">
        <v>523</v>
      </c>
      <c r="L5" s="37"/>
    </row>
    <row r="6" spans="1:22" x14ac:dyDescent="0.2">
      <c r="C6" s="133" t="s">
        <v>524</v>
      </c>
      <c r="D6" s="133">
        <v>2</v>
      </c>
      <c r="E6" s="103" t="s">
        <v>521</v>
      </c>
      <c r="F6" s="134" t="s">
        <v>522</v>
      </c>
      <c r="G6" s="135" t="s">
        <v>523</v>
      </c>
      <c r="L6" s="37"/>
    </row>
    <row r="7" spans="1:22" x14ac:dyDescent="0.2">
      <c r="C7" s="133" t="s">
        <v>525</v>
      </c>
      <c r="D7" s="133">
        <v>3</v>
      </c>
      <c r="E7" s="103" t="s">
        <v>521</v>
      </c>
      <c r="F7" s="134" t="s">
        <v>522</v>
      </c>
      <c r="G7" s="135" t="s">
        <v>523</v>
      </c>
      <c r="L7" s="37"/>
    </row>
    <row r="8" spans="1:22" x14ac:dyDescent="0.2">
      <c r="C8" s="133" t="s">
        <v>526</v>
      </c>
      <c r="D8" s="133">
        <v>4</v>
      </c>
      <c r="E8" s="103" t="s">
        <v>521</v>
      </c>
      <c r="F8" s="134" t="s">
        <v>522</v>
      </c>
      <c r="G8" s="135" t="s">
        <v>527</v>
      </c>
      <c r="L8" s="32"/>
      <c r="M8" s="32"/>
      <c r="N8" s="32"/>
      <c r="O8" s="32"/>
      <c r="P8" s="32"/>
      <c r="Q8" s="32"/>
      <c r="R8" s="32"/>
      <c r="S8" s="32"/>
      <c r="T8" s="32"/>
      <c r="U8" s="32"/>
    </row>
    <row r="9" spans="1:22" x14ac:dyDescent="0.2">
      <c r="C9" s="133" t="s">
        <v>528</v>
      </c>
      <c r="D9" s="133">
        <v>5</v>
      </c>
      <c r="E9" s="103" t="s">
        <v>521</v>
      </c>
      <c r="F9" s="134" t="s">
        <v>522</v>
      </c>
      <c r="G9" s="135" t="s">
        <v>523</v>
      </c>
      <c r="L9" s="35"/>
      <c r="M9" s="34"/>
      <c r="N9" s="36"/>
      <c r="O9" s="34"/>
      <c r="P9" s="35"/>
      <c r="Q9" s="34"/>
      <c r="R9" s="34"/>
    </row>
    <row r="10" spans="1:22" x14ac:dyDescent="0.2">
      <c r="C10" s="133" t="s">
        <v>529</v>
      </c>
      <c r="D10" s="133">
        <v>6</v>
      </c>
      <c r="E10" s="103" t="s">
        <v>521</v>
      </c>
      <c r="F10" s="134" t="s">
        <v>522</v>
      </c>
      <c r="G10" s="135" t="s">
        <v>523</v>
      </c>
      <c r="L10" s="35"/>
      <c r="M10" s="34"/>
      <c r="N10" s="36"/>
      <c r="O10" s="34"/>
      <c r="P10" s="35"/>
      <c r="Q10" s="34"/>
      <c r="R10" s="34"/>
    </row>
    <row r="11" spans="1:22" x14ac:dyDescent="0.2">
      <c r="C11" s="133" t="s">
        <v>530</v>
      </c>
      <c r="D11" s="133">
        <v>207</v>
      </c>
      <c r="E11" s="103" t="s">
        <v>521</v>
      </c>
      <c r="F11" s="134" t="s">
        <v>522</v>
      </c>
      <c r="G11" s="135" t="s">
        <v>523</v>
      </c>
      <c r="L11" s="37"/>
    </row>
    <row r="12" spans="1:22" x14ac:dyDescent="0.2">
      <c r="C12" s="133" t="s">
        <v>531</v>
      </c>
      <c r="D12" s="133">
        <v>8</v>
      </c>
      <c r="E12" s="103" t="s">
        <v>521</v>
      </c>
      <c r="F12" s="134" t="s">
        <v>522</v>
      </c>
      <c r="G12" s="135" t="s">
        <v>527</v>
      </c>
      <c r="L12" s="37"/>
    </row>
    <row r="13" spans="1:22" x14ac:dyDescent="0.2">
      <c r="C13" s="133" t="s">
        <v>532</v>
      </c>
      <c r="D13" s="133">
        <v>9</v>
      </c>
      <c r="E13" s="103" t="s">
        <v>521</v>
      </c>
      <c r="F13" s="134" t="s">
        <v>522</v>
      </c>
      <c r="G13" s="135" t="s">
        <v>523</v>
      </c>
      <c r="L13" s="37"/>
    </row>
    <row r="14" spans="1:22" x14ac:dyDescent="0.2">
      <c r="C14" s="133" t="s">
        <v>533</v>
      </c>
      <c r="D14" s="133">
        <v>211</v>
      </c>
      <c r="E14" s="103" t="s">
        <v>521</v>
      </c>
      <c r="F14" s="134" t="s">
        <v>522</v>
      </c>
      <c r="G14" s="135" t="s">
        <v>523</v>
      </c>
      <c r="L14" s="37"/>
    </row>
    <row r="15" spans="1:22" x14ac:dyDescent="0.2">
      <c r="C15" s="133" t="s">
        <v>534</v>
      </c>
      <c r="D15" s="133">
        <v>12</v>
      </c>
      <c r="E15" s="103" t="s">
        <v>521</v>
      </c>
      <c r="F15" s="134" t="s">
        <v>522</v>
      </c>
      <c r="G15" s="135" t="s">
        <v>523</v>
      </c>
      <c r="L15" s="37"/>
    </row>
    <row r="16" spans="1:22" x14ac:dyDescent="0.2">
      <c r="C16" s="133" t="s">
        <v>535</v>
      </c>
      <c r="D16" s="133">
        <v>13</v>
      </c>
      <c r="E16" s="103" t="s">
        <v>521</v>
      </c>
      <c r="F16" s="134" t="s">
        <v>522</v>
      </c>
      <c r="G16" s="135" t="s">
        <v>527</v>
      </c>
      <c r="L16" s="37"/>
    </row>
    <row r="17" spans="3:12" x14ac:dyDescent="0.2">
      <c r="C17" s="133" t="s">
        <v>536</v>
      </c>
      <c r="D17" s="133">
        <v>14</v>
      </c>
      <c r="E17" s="103" t="s">
        <v>521</v>
      </c>
      <c r="F17" s="134" t="s">
        <v>522</v>
      </c>
      <c r="G17" s="135" t="s">
        <v>523</v>
      </c>
      <c r="L17" s="37"/>
    </row>
    <row r="18" spans="3:12" x14ac:dyDescent="0.2">
      <c r="C18" s="133" t="s">
        <v>537</v>
      </c>
      <c r="D18" s="133">
        <v>115</v>
      </c>
      <c r="E18" s="103" t="s">
        <v>521</v>
      </c>
      <c r="F18" s="134" t="s">
        <v>522</v>
      </c>
      <c r="G18" s="135" t="s">
        <v>523</v>
      </c>
      <c r="L18" s="37"/>
    </row>
    <row r="19" spans="3:12" x14ac:dyDescent="0.2">
      <c r="C19" s="133" t="s">
        <v>538</v>
      </c>
      <c r="D19" s="133">
        <v>16</v>
      </c>
      <c r="E19" s="103" t="s">
        <v>521</v>
      </c>
      <c r="F19" s="134" t="s">
        <v>522</v>
      </c>
      <c r="G19" s="135" t="s">
        <v>523</v>
      </c>
      <c r="L19" s="37"/>
    </row>
    <row r="20" spans="3:12" x14ac:dyDescent="0.2">
      <c r="C20" s="133" t="s">
        <v>539</v>
      </c>
      <c r="D20" s="133">
        <v>17</v>
      </c>
      <c r="E20" s="103" t="s">
        <v>521</v>
      </c>
      <c r="F20" s="134" t="s">
        <v>522</v>
      </c>
      <c r="G20" s="135" t="s">
        <v>527</v>
      </c>
      <c r="L20" s="37"/>
    </row>
    <row r="21" spans="3:12" x14ac:dyDescent="0.2">
      <c r="C21" s="133" t="s">
        <v>540</v>
      </c>
      <c r="D21" s="133">
        <v>18</v>
      </c>
      <c r="E21" s="103" t="s">
        <v>521</v>
      </c>
      <c r="F21" s="134" t="s">
        <v>522</v>
      </c>
      <c r="G21" s="135" t="s">
        <v>523</v>
      </c>
      <c r="L21" s="37"/>
    </row>
    <row r="22" spans="3:12" x14ac:dyDescent="0.2">
      <c r="C22" s="133" t="s">
        <v>541</v>
      </c>
      <c r="D22" s="133">
        <v>20</v>
      </c>
      <c r="E22" s="103" t="s">
        <v>521</v>
      </c>
      <c r="F22" s="134" t="s">
        <v>522</v>
      </c>
      <c r="G22" s="135" t="s">
        <v>523</v>
      </c>
      <c r="L22" s="37"/>
    </row>
    <row r="23" spans="3:12" x14ac:dyDescent="0.2">
      <c r="C23" s="133" t="s">
        <v>542</v>
      </c>
      <c r="D23" s="133">
        <v>21</v>
      </c>
      <c r="E23" s="103" t="s">
        <v>521</v>
      </c>
      <c r="F23" s="134" t="s">
        <v>522</v>
      </c>
      <c r="G23" s="135" t="s">
        <v>523</v>
      </c>
      <c r="L23" s="37"/>
    </row>
    <row r="24" spans="3:12" x14ac:dyDescent="0.2">
      <c r="C24" s="133" t="s">
        <v>543</v>
      </c>
      <c r="D24" s="133">
        <v>222</v>
      </c>
      <c r="E24" s="103" t="s">
        <v>521</v>
      </c>
      <c r="F24" s="134" t="s">
        <v>522</v>
      </c>
      <c r="G24" s="135" t="s">
        <v>527</v>
      </c>
      <c r="L24" s="37"/>
    </row>
    <row r="25" spans="3:12" x14ac:dyDescent="0.2">
      <c r="C25" s="133" t="s">
        <v>544</v>
      </c>
      <c r="D25" s="133">
        <v>23</v>
      </c>
      <c r="E25" s="103" t="s">
        <v>521</v>
      </c>
      <c r="F25" s="134" t="s">
        <v>522</v>
      </c>
      <c r="G25" s="135" t="s">
        <v>523</v>
      </c>
      <c r="L25" s="37"/>
    </row>
    <row r="26" spans="3:12" x14ac:dyDescent="0.2">
      <c r="C26" s="133" t="s">
        <v>545</v>
      </c>
      <c r="D26" s="133">
        <v>224</v>
      </c>
      <c r="E26" s="103" t="s">
        <v>521</v>
      </c>
      <c r="F26" s="134" t="s">
        <v>522</v>
      </c>
      <c r="G26" s="135" t="s">
        <v>523</v>
      </c>
      <c r="L26" s="37"/>
    </row>
    <row r="27" spans="3:12" x14ac:dyDescent="0.2">
      <c r="C27" s="133" t="s">
        <v>546</v>
      </c>
      <c r="D27" s="133">
        <v>125</v>
      </c>
      <c r="E27" s="103" t="s">
        <v>521</v>
      </c>
      <c r="F27" s="134" t="s">
        <v>522</v>
      </c>
      <c r="G27" s="135" t="s">
        <v>523</v>
      </c>
      <c r="L27" s="37"/>
    </row>
    <row r="28" spans="3:12" x14ac:dyDescent="0.2">
      <c r="C28" s="133" t="s">
        <v>547</v>
      </c>
      <c r="D28" s="133">
        <v>26</v>
      </c>
      <c r="E28" s="103" t="s">
        <v>521</v>
      </c>
      <c r="F28" s="134" t="s">
        <v>522</v>
      </c>
      <c r="G28" s="135" t="s">
        <v>523</v>
      </c>
      <c r="L28" s="37"/>
    </row>
    <row r="29" spans="3:12" x14ac:dyDescent="0.2">
      <c r="C29" s="133" t="s">
        <v>548</v>
      </c>
      <c r="D29" s="133">
        <v>227</v>
      </c>
      <c r="E29" s="103" t="s">
        <v>521</v>
      </c>
      <c r="F29" s="134" t="s">
        <v>522</v>
      </c>
      <c r="G29" s="135" t="s">
        <v>523</v>
      </c>
      <c r="L29" s="37"/>
    </row>
    <row r="30" spans="3:12" x14ac:dyDescent="0.2">
      <c r="C30" s="133" t="s">
        <v>549</v>
      </c>
      <c r="D30" s="133">
        <v>129</v>
      </c>
      <c r="E30" s="103" t="s">
        <v>521</v>
      </c>
      <c r="F30" s="134" t="s">
        <v>522</v>
      </c>
      <c r="G30" s="135" t="s">
        <v>523</v>
      </c>
      <c r="L30" s="37"/>
    </row>
    <row r="31" spans="3:12" x14ac:dyDescent="0.2">
      <c r="C31" s="133" t="s">
        <v>550</v>
      </c>
      <c r="D31" s="133">
        <v>130</v>
      </c>
      <c r="E31" s="103" t="s">
        <v>521</v>
      </c>
      <c r="F31" s="134" t="s">
        <v>522</v>
      </c>
      <c r="G31" s="135" t="s">
        <v>523</v>
      </c>
      <c r="L31" s="37"/>
    </row>
    <row r="32" spans="3:12" x14ac:dyDescent="0.2">
      <c r="C32" s="133" t="s">
        <v>551</v>
      </c>
      <c r="D32" s="133">
        <v>31</v>
      </c>
      <c r="E32" s="103" t="s">
        <v>521</v>
      </c>
      <c r="F32" s="134" t="s">
        <v>522</v>
      </c>
      <c r="G32" s="135" t="s">
        <v>527</v>
      </c>
      <c r="L32" s="37"/>
    </row>
    <row r="33" spans="3:12" x14ac:dyDescent="0.2">
      <c r="C33" s="133" t="s">
        <v>552</v>
      </c>
      <c r="D33" s="133">
        <v>132</v>
      </c>
      <c r="E33" s="103" t="s">
        <v>521</v>
      </c>
      <c r="F33" s="134" t="s">
        <v>522</v>
      </c>
      <c r="G33" s="135" t="s">
        <v>523</v>
      </c>
      <c r="L33" s="37"/>
    </row>
    <row r="34" spans="3:12" x14ac:dyDescent="0.2">
      <c r="C34" s="133" t="s">
        <v>553</v>
      </c>
      <c r="D34" s="133">
        <v>33</v>
      </c>
      <c r="E34" s="103" t="s">
        <v>521</v>
      </c>
      <c r="F34" s="134" t="s">
        <v>522</v>
      </c>
      <c r="G34" s="135" t="s">
        <v>523</v>
      </c>
      <c r="L34" s="37"/>
    </row>
    <row r="35" spans="3:12" x14ac:dyDescent="0.2">
      <c r="C35" s="133" t="s">
        <v>554</v>
      </c>
      <c r="D35" s="133">
        <v>34</v>
      </c>
      <c r="E35" s="103" t="s">
        <v>521</v>
      </c>
      <c r="F35" s="134" t="s">
        <v>522</v>
      </c>
      <c r="G35" s="135" t="s">
        <v>523</v>
      </c>
      <c r="L35" s="37"/>
    </row>
    <row r="36" spans="3:12" x14ac:dyDescent="0.2">
      <c r="C36" s="133" t="s">
        <v>555</v>
      </c>
      <c r="D36" s="133">
        <v>35</v>
      </c>
      <c r="E36" s="103" t="s">
        <v>521</v>
      </c>
      <c r="F36" s="135" t="s">
        <v>522</v>
      </c>
      <c r="G36" s="135" t="s">
        <v>523</v>
      </c>
      <c r="L36" s="37"/>
    </row>
    <row r="37" spans="3:12" x14ac:dyDescent="0.2">
      <c r="C37" s="133" t="s">
        <v>556</v>
      </c>
      <c r="D37" s="133">
        <v>36</v>
      </c>
      <c r="E37" s="103" t="s">
        <v>521</v>
      </c>
      <c r="F37" s="135" t="s">
        <v>522</v>
      </c>
      <c r="G37" s="135" t="s">
        <v>523</v>
      </c>
      <c r="L37" s="37"/>
    </row>
    <row r="38" spans="3:12" x14ac:dyDescent="0.2">
      <c r="C38" s="133" t="s">
        <v>557</v>
      </c>
      <c r="D38" s="133">
        <v>138</v>
      </c>
      <c r="E38" s="103" t="s">
        <v>521</v>
      </c>
      <c r="F38" s="135" t="s">
        <v>522</v>
      </c>
      <c r="G38" s="135" t="s">
        <v>523</v>
      </c>
      <c r="L38" s="37"/>
    </row>
    <row r="39" spans="3:12" x14ac:dyDescent="0.2">
      <c r="C39" s="133" t="s">
        <v>558</v>
      </c>
      <c r="D39" s="133">
        <v>39</v>
      </c>
      <c r="E39" s="103" t="s">
        <v>521</v>
      </c>
      <c r="F39" s="135" t="s">
        <v>522</v>
      </c>
      <c r="G39" s="135" t="s">
        <v>523</v>
      </c>
      <c r="L39" s="37"/>
    </row>
    <row r="40" spans="3:12" x14ac:dyDescent="0.2">
      <c r="C40" s="133" t="s">
        <v>559</v>
      </c>
      <c r="D40" s="133">
        <v>40</v>
      </c>
      <c r="E40" s="103" t="s">
        <v>521</v>
      </c>
      <c r="F40" s="135" t="s">
        <v>522</v>
      </c>
      <c r="G40" s="135" t="s">
        <v>527</v>
      </c>
      <c r="L40" s="37"/>
    </row>
    <row r="41" spans="3:12" x14ac:dyDescent="0.2">
      <c r="C41" s="133" t="s">
        <v>560</v>
      </c>
      <c r="D41" s="133">
        <v>41</v>
      </c>
      <c r="E41" s="103" t="s">
        <v>521</v>
      </c>
      <c r="F41" s="135" t="s">
        <v>522</v>
      </c>
      <c r="G41" s="135" t="s">
        <v>523</v>
      </c>
      <c r="L41" s="37"/>
    </row>
    <row r="42" spans="3:12" x14ac:dyDescent="0.2">
      <c r="C42" s="133" t="s">
        <v>561</v>
      </c>
      <c r="D42" s="133">
        <v>42</v>
      </c>
      <c r="E42" s="103" t="s">
        <v>521</v>
      </c>
      <c r="F42" s="135" t="s">
        <v>522</v>
      </c>
      <c r="G42" s="135" t="s">
        <v>523</v>
      </c>
      <c r="L42" s="37"/>
    </row>
    <row r="43" spans="3:12" x14ac:dyDescent="0.2">
      <c r="C43" s="133" t="s">
        <v>562</v>
      </c>
      <c r="D43" s="133">
        <v>43</v>
      </c>
      <c r="E43" s="103" t="s">
        <v>521</v>
      </c>
      <c r="F43" s="135" t="s">
        <v>522</v>
      </c>
      <c r="G43" s="135" t="s">
        <v>523</v>
      </c>
      <c r="L43" s="37"/>
    </row>
    <row r="44" spans="3:12" x14ac:dyDescent="0.2">
      <c r="C44" s="133" t="s">
        <v>563</v>
      </c>
      <c r="D44" s="133">
        <v>44</v>
      </c>
      <c r="E44" s="103" t="s">
        <v>521</v>
      </c>
      <c r="F44" s="135" t="s">
        <v>522</v>
      </c>
      <c r="G44" s="135" t="s">
        <v>527</v>
      </c>
      <c r="L44" s="37"/>
    </row>
    <row r="45" spans="3:12" x14ac:dyDescent="0.2">
      <c r="C45" s="133" t="s">
        <v>564</v>
      </c>
      <c r="D45" s="133">
        <v>45</v>
      </c>
      <c r="E45" s="103" t="s">
        <v>521</v>
      </c>
      <c r="F45" s="135" t="s">
        <v>522</v>
      </c>
      <c r="G45" s="135" t="s">
        <v>523</v>
      </c>
      <c r="L45" s="37"/>
    </row>
    <row r="46" spans="3:12" x14ac:dyDescent="0.2">
      <c r="C46" s="133" t="s">
        <v>565</v>
      </c>
      <c r="D46" s="133">
        <v>147</v>
      </c>
      <c r="E46" s="103" t="s">
        <v>521</v>
      </c>
      <c r="F46" s="135" t="s">
        <v>522</v>
      </c>
      <c r="G46" s="135" t="s">
        <v>523</v>
      </c>
      <c r="L46" s="37"/>
    </row>
    <row r="47" spans="3:12" x14ac:dyDescent="0.2">
      <c r="C47" s="133" t="s">
        <v>566</v>
      </c>
      <c r="D47" s="133">
        <v>148</v>
      </c>
      <c r="E47" s="103" t="s">
        <v>521</v>
      </c>
      <c r="F47" s="135" t="s">
        <v>522</v>
      </c>
      <c r="G47" s="135" t="s">
        <v>523</v>
      </c>
      <c r="L47" s="37"/>
    </row>
    <row r="48" spans="3:12" x14ac:dyDescent="0.2">
      <c r="C48" s="133" t="s">
        <v>567</v>
      </c>
      <c r="D48" s="133">
        <v>49</v>
      </c>
      <c r="E48" s="103" t="s">
        <v>521</v>
      </c>
      <c r="F48" s="135" t="s">
        <v>522</v>
      </c>
      <c r="G48" s="135" t="s">
        <v>527</v>
      </c>
      <c r="L48" s="37"/>
    </row>
    <row r="49" spans="3:12" x14ac:dyDescent="0.2">
      <c r="C49" s="133" t="s">
        <v>568</v>
      </c>
      <c r="D49" s="133">
        <v>250</v>
      </c>
      <c r="E49" s="103" t="s">
        <v>521</v>
      </c>
      <c r="F49" s="135" t="s">
        <v>522</v>
      </c>
      <c r="G49" s="135" t="s">
        <v>523</v>
      </c>
      <c r="L49" s="37"/>
    </row>
    <row r="50" spans="3:12" x14ac:dyDescent="0.2">
      <c r="C50" s="133" t="s">
        <v>569</v>
      </c>
      <c r="D50" s="133">
        <v>151</v>
      </c>
      <c r="E50" s="103" t="s">
        <v>521</v>
      </c>
      <c r="F50" s="135" t="s">
        <v>522</v>
      </c>
      <c r="G50" s="135" t="s">
        <v>523</v>
      </c>
      <c r="L50" s="37"/>
    </row>
    <row r="51" spans="3:12" x14ac:dyDescent="0.2">
      <c r="C51" s="133" t="s">
        <v>570</v>
      </c>
      <c r="D51" s="133">
        <v>52</v>
      </c>
      <c r="E51" s="103" t="s">
        <v>521</v>
      </c>
      <c r="F51" s="135" t="s">
        <v>522</v>
      </c>
      <c r="G51" s="135" t="s">
        <v>527</v>
      </c>
      <c r="L51" s="37"/>
    </row>
    <row r="52" spans="3:12" x14ac:dyDescent="0.2">
      <c r="C52" s="133" t="s">
        <v>571</v>
      </c>
      <c r="D52" s="133">
        <v>53</v>
      </c>
      <c r="E52" s="103" t="s">
        <v>521</v>
      </c>
      <c r="F52" s="135" t="s">
        <v>522</v>
      </c>
      <c r="G52" s="135" t="s">
        <v>523</v>
      </c>
      <c r="L52" s="37"/>
    </row>
    <row r="53" spans="3:12" x14ac:dyDescent="0.2">
      <c r="D53"/>
      <c r="E53" s="103"/>
      <c r="F53" s="38"/>
      <c r="L53" s="37"/>
    </row>
    <row r="54" spans="3:12" x14ac:dyDescent="0.2">
      <c r="D54"/>
      <c r="E54" s="103"/>
      <c r="F54" s="38"/>
      <c r="L54" s="37"/>
    </row>
    <row r="55" spans="3:12" x14ac:dyDescent="0.2">
      <c r="D55"/>
      <c r="E55" s="103"/>
      <c r="F55" s="38"/>
      <c r="L55" s="37"/>
    </row>
    <row r="56" spans="3:12" x14ac:dyDescent="0.2">
      <c r="D56"/>
      <c r="E56" s="103"/>
      <c r="F56" s="38"/>
      <c r="L56" s="37"/>
    </row>
    <row r="57" spans="3:12" x14ac:dyDescent="0.2">
      <c r="D57"/>
      <c r="E57" s="103"/>
      <c r="F57" s="38"/>
      <c r="L57" s="37"/>
    </row>
    <row r="58" spans="3:12" x14ac:dyDescent="0.2">
      <c r="D58"/>
      <c r="E58" s="103"/>
      <c r="F58" s="38"/>
      <c r="L58" s="37"/>
    </row>
    <row r="59" spans="3:12" x14ac:dyDescent="0.2">
      <c r="D59"/>
      <c r="E59" s="103"/>
      <c r="F59" s="38"/>
      <c r="L59" s="37"/>
    </row>
    <row r="60" spans="3:12" x14ac:dyDescent="0.2">
      <c r="D60"/>
      <c r="E60" s="103"/>
      <c r="F60" s="38"/>
      <c r="L60" s="37"/>
    </row>
    <row r="61" spans="3:12" x14ac:dyDescent="0.2">
      <c r="D61"/>
      <c r="E61" s="103"/>
      <c r="F61" s="38"/>
      <c r="L61" s="37"/>
    </row>
    <row r="62" spans="3:12" x14ac:dyDescent="0.2">
      <c r="D62"/>
      <c r="E62" s="103"/>
      <c r="F62" s="38"/>
      <c r="L62" s="37"/>
    </row>
    <row r="63" spans="3:12" x14ac:dyDescent="0.2">
      <c r="D63"/>
      <c r="E63" s="103"/>
      <c r="F63" s="38"/>
      <c r="L63" s="37"/>
    </row>
    <row r="64" spans="3:12" x14ac:dyDescent="0.2">
      <c r="D64"/>
      <c r="E64" s="103"/>
      <c r="F64" s="38"/>
      <c r="L64" s="37"/>
    </row>
    <row r="65" spans="4:12" x14ac:dyDescent="0.2">
      <c r="D65"/>
      <c r="E65" s="103"/>
      <c r="F65" s="38"/>
      <c r="L65" s="37"/>
    </row>
    <row r="66" spans="4:12" x14ac:dyDescent="0.2">
      <c r="D66"/>
      <c r="E66" s="103"/>
      <c r="F66" s="38"/>
      <c r="L66" s="37"/>
    </row>
    <row r="67" spans="4:12" x14ac:dyDescent="0.2">
      <c r="D67"/>
      <c r="E67" s="103"/>
      <c r="F67" s="38"/>
      <c r="L67" s="37"/>
    </row>
    <row r="68" spans="4:12" x14ac:dyDescent="0.2">
      <c r="D68"/>
      <c r="E68" s="103"/>
      <c r="F68" s="38"/>
      <c r="L68" s="37"/>
    </row>
    <row r="69" spans="4:12" x14ac:dyDescent="0.2">
      <c r="D69"/>
      <c r="E69" s="103"/>
      <c r="F69" s="38"/>
      <c r="L69" s="37"/>
    </row>
    <row r="70" spans="4:12" x14ac:dyDescent="0.2">
      <c r="D70"/>
      <c r="E70" s="103"/>
      <c r="F70" s="38"/>
      <c r="L70" s="37"/>
    </row>
    <row r="71" spans="4:12" x14ac:dyDescent="0.2">
      <c r="D71"/>
      <c r="E71" s="103"/>
      <c r="F71" s="38"/>
      <c r="L71" s="37"/>
    </row>
    <row r="72" spans="4:12" x14ac:dyDescent="0.2">
      <c r="D72"/>
      <c r="E72" s="103"/>
      <c r="F72" s="38"/>
      <c r="L72" s="37"/>
    </row>
    <row r="73" spans="4:12" x14ac:dyDescent="0.2">
      <c r="D73"/>
      <c r="E73" s="103"/>
      <c r="F73" s="38"/>
      <c r="L73" s="37"/>
    </row>
    <row r="74" spans="4:12" x14ac:dyDescent="0.2">
      <c r="D74"/>
      <c r="E74" s="103"/>
      <c r="F74" s="38"/>
      <c r="L74" s="37"/>
    </row>
    <row r="75" spans="4:12" x14ac:dyDescent="0.2">
      <c r="D75"/>
      <c r="E75" s="103"/>
      <c r="F75" s="38"/>
      <c r="L75" s="37"/>
    </row>
    <row r="76" spans="4:12" x14ac:dyDescent="0.2">
      <c r="D76"/>
      <c r="E76" s="103"/>
      <c r="F76" s="38"/>
      <c r="L76" s="37"/>
    </row>
    <row r="77" spans="4:12" x14ac:dyDescent="0.2">
      <c r="D77"/>
      <c r="E77" s="103"/>
      <c r="F77" s="38"/>
      <c r="L77" s="37"/>
    </row>
    <row r="78" spans="4:12" x14ac:dyDescent="0.2">
      <c r="D78"/>
      <c r="E78" s="103"/>
      <c r="F78" s="38"/>
      <c r="L78" s="37"/>
    </row>
    <row r="79" spans="4:12" x14ac:dyDescent="0.2">
      <c r="D79"/>
      <c r="E79" s="103"/>
      <c r="F79" s="38"/>
      <c r="L79" s="37"/>
    </row>
    <row r="80" spans="4:12" x14ac:dyDescent="0.2">
      <c r="D80"/>
      <c r="E80" s="103"/>
      <c r="F80" s="38"/>
      <c r="L80" s="37"/>
    </row>
    <row r="81" spans="3:12" x14ac:dyDescent="0.2">
      <c r="D81"/>
      <c r="E81" s="103"/>
      <c r="F81" s="38"/>
      <c r="L81" s="37"/>
    </row>
    <row r="82" spans="3:12" x14ac:dyDescent="0.2">
      <c r="D82"/>
      <c r="E82" s="103"/>
      <c r="F82" s="38"/>
      <c r="L82" s="37"/>
    </row>
    <row r="83" spans="3:12" x14ac:dyDescent="0.2">
      <c r="D83"/>
      <c r="E83" s="103"/>
      <c r="F83" s="38"/>
      <c r="L83" s="37"/>
    </row>
    <row r="84" spans="3:12" x14ac:dyDescent="0.2">
      <c r="D84"/>
      <c r="E84" s="103"/>
      <c r="F84" s="103"/>
    </row>
    <row r="85" spans="3:12" x14ac:dyDescent="0.2">
      <c r="C85" s="34"/>
      <c r="E85" s="103"/>
      <c r="F85" s="103"/>
    </row>
    <row r="86" spans="3:12" x14ac:dyDescent="0.2">
      <c r="C86" s="34"/>
      <c r="E86" s="103"/>
      <c r="F86" s="103"/>
    </row>
    <row r="87" spans="3:12" x14ac:dyDescent="0.2">
      <c r="C87" s="34"/>
      <c r="E87" s="103"/>
      <c r="F87" s="103"/>
    </row>
    <row r="88" spans="3:12" x14ac:dyDescent="0.2">
      <c r="C88" s="34"/>
      <c r="E88" s="103"/>
      <c r="F88" s="103"/>
    </row>
    <row r="89" spans="3:12" x14ac:dyDescent="0.2">
      <c r="C89" s="34"/>
      <c r="E89" s="103"/>
      <c r="F89" s="103"/>
    </row>
    <row r="90" spans="3:12" x14ac:dyDescent="0.2">
      <c r="C90" s="34"/>
      <c r="E90" s="103"/>
      <c r="F90" s="103"/>
    </row>
    <row r="91" spans="3:12" x14ac:dyDescent="0.2">
      <c r="C91" s="34"/>
      <c r="E91" s="103"/>
      <c r="F91" s="103"/>
    </row>
    <row r="92" spans="3:12" x14ac:dyDescent="0.2">
      <c r="C92" s="34"/>
      <c r="E92" s="103"/>
      <c r="F92" s="103"/>
    </row>
    <row r="93" spans="3:12" x14ac:dyDescent="0.2">
      <c r="C93" s="34"/>
      <c r="E93" s="103"/>
      <c r="F93" s="103"/>
    </row>
    <row r="94" spans="3:12" x14ac:dyDescent="0.2">
      <c r="C94" s="34"/>
      <c r="E94" s="103"/>
      <c r="F94" s="103"/>
    </row>
    <row r="95" spans="3:12" x14ac:dyDescent="0.2">
      <c r="C95" s="34"/>
      <c r="E95" s="103"/>
      <c r="F95" s="103"/>
    </row>
    <row r="96" spans="3:12" x14ac:dyDescent="0.2">
      <c r="C96" s="34"/>
      <c r="E96" s="103"/>
      <c r="F96" s="103"/>
    </row>
    <row r="97" spans="3:6" x14ac:dyDescent="0.2">
      <c r="C97" s="34"/>
      <c r="E97" s="103"/>
      <c r="F97" s="103"/>
    </row>
    <row r="98" spans="3:6" x14ac:dyDescent="0.2">
      <c r="C98" s="34"/>
      <c r="E98" s="103"/>
      <c r="F98" s="103"/>
    </row>
    <row r="99" spans="3:6" x14ac:dyDescent="0.2">
      <c r="C99" s="34"/>
      <c r="E99" s="103"/>
      <c r="F99" s="103"/>
    </row>
    <row r="100" spans="3:6" x14ac:dyDescent="0.2">
      <c r="C100" s="34"/>
      <c r="E100" s="103"/>
      <c r="F100" s="103"/>
    </row>
    <row r="101" spans="3:6" x14ac:dyDescent="0.2">
      <c r="C101" s="34"/>
      <c r="E101" s="103"/>
      <c r="F101" s="103"/>
    </row>
    <row r="102" spans="3:6" x14ac:dyDescent="0.2">
      <c r="C102" s="34"/>
      <c r="E102" s="103"/>
      <c r="F102" s="103"/>
    </row>
    <row r="103" spans="3:6" x14ac:dyDescent="0.2">
      <c r="C103" s="34"/>
      <c r="E103" s="103"/>
      <c r="F103" s="103"/>
    </row>
    <row r="104" spans="3:6" x14ac:dyDescent="0.2">
      <c r="C104" s="34"/>
      <c r="E104" s="103"/>
      <c r="F104" s="103"/>
    </row>
    <row r="105" spans="3:6" x14ac:dyDescent="0.2">
      <c r="C105" s="34"/>
      <c r="E105" s="103"/>
      <c r="F105" s="103"/>
    </row>
    <row r="106" spans="3:6" x14ac:dyDescent="0.2">
      <c r="C106" s="34"/>
      <c r="E106" s="103"/>
      <c r="F106" s="103"/>
    </row>
    <row r="107" spans="3:6" x14ac:dyDescent="0.2">
      <c r="C107" s="34"/>
      <c r="E107" s="103"/>
      <c r="F107" s="104"/>
    </row>
    <row r="108" spans="3:6" x14ac:dyDescent="0.2">
      <c r="C108" s="34"/>
      <c r="E108" s="103"/>
      <c r="F108" s="104"/>
    </row>
    <row r="109" spans="3:6" x14ac:dyDescent="0.2">
      <c r="C109" s="34"/>
      <c r="E109" s="103"/>
      <c r="F109" s="104"/>
    </row>
    <row r="110" spans="3:6" x14ac:dyDescent="0.2">
      <c r="C110" s="34"/>
      <c r="E110" s="103"/>
      <c r="F110" s="104"/>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topLeftCell="B1" workbookViewId="0">
      <selection activeCell="E1" sqref="E1"/>
    </sheetView>
  </sheetViews>
  <sheetFormatPr defaultColWidth="9.140625" defaultRowHeight="12.75" x14ac:dyDescent="0.2"/>
  <cols>
    <col min="1" max="1" width="20" style="37" customWidth="1"/>
    <col min="2" max="2" width="4.42578125" style="37" customWidth="1"/>
    <col min="3" max="3" width="41.42578125" style="37" customWidth="1"/>
    <col min="4" max="4" width="87.7109375" style="39" customWidth="1"/>
    <col min="5" max="5" width="52.7109375" style="37" customWidth="1"/>
    <col min="6" max="6" width="23.7109375" style="37" customWidth="1"/>
    <col min="7" max="7" width="16.7109375" style="37" bestFit="1" customWidth="1"/>
    <col min="8" max="8" width="15.42578125" style="37" bestFit="1" customWidth="1"/>
    <col min="9" max="9" width="23.42578125" style="37" bestFit="1" customWidth="1"/>
    <col min="10" max="10" width="13.42578125" style="37" bestFit="1" customWidth="1"/>
    <col min="11" max="11" width="23.42578125" style="37" bestFit="1" customWidth="1"/>
    <col min="12" max="12" width="14.42578125" style="37" bestFit="1" customWidth="1"/>
    <col min="13" max="13" width="50.140625" style="37" customWidth="1"/>
    <col min="14" max="14" width="17.7109375" style="37" customWidth="1"/>
    <col min="15" max="15" width="14.42578125" style="37" customWidth="1"/>
    <col min="16" max="16" width="4.28515625" style="37" customWidth="1"/>
    <col min="17" max="17" width="11.28515625" style="37" customWidth="1"/>
    <col min="18" max="18" width="25.28515625" style="37" customWidth="1"/>
    <col min="19" max="16384" width="9.140625" style="37"/>
  </cols>
  <sheetData>
    <row r="1" spans="1:18" s="18" customFormat="1" ht="15.75" thickBot="1" x14ac:dyDescent="0.25">
      <c r="B1" s="24"/>
      <c r="C1" s="40" t="s">
        <v>258</v>
      </c>
      <c r="D1" s="41" t="s">
        <v>259</v>
      </c>
    </row>
    <row r="2" spans="1:18" s="21" customFormat="1" ht="16.5" customHeight="1" x14ac:dyDescent="0.2">
      <c r="A2" s="98" t="s">
        <v>91</v>
      </c>
      <c r="B2" s="57"/>
      <c r="C2" s="98" t="s">
        <v>249</v>
      </c>
      <c r="D2" s="20" t="s">
        <v>492</v>
      </c>
      <c r="E2" s="23"/>
      <c r="F2" s="23"/>
      <c r="G2" s="14"/>
      <c r="H2" s="14"/>
      <c r="I2" s="14"/>
      <c r="K2" s="15"/>
      <c r="M2" s="14"/>
      <c r="P2" s="24"/>
      <c r="Q2" s="24"/>
      <c r="R2" s="24"/>
    </row>
    <row r="3" spans="1:18" s="21" customFormat="1" x14ac:dyDescent="0.2">
      <c r="B3" s="57"/>
      <c r="C3" s="98" t="s">
        <v>82</v>
      </c>
      <c r="D3" s="115" t="s">
        <v>343</v>
      </c>
      <c r="E3" s="120" t="s">
        <v>475</v>
      </c>
      <c r="G3" s="14"/>
      <c r="H3" s="14"/>
      <c r="I3" s="14"/>
      <c r="K3" s="15"/>
      <c r="M3" s="14"/>
      <c r="P3" s="24"/>
      <c r="Q3" s="24"/>
      <c r="R3" s="24"/>
    </row>
    <row r="4" spans="1:18" s="24" customFormat="1" ht="15" x14ac:dyDescent="0.2">
      <c r="B4" s="26"/>
      <c r="C4" s="43" t="s">
        <v>4</v>
      </c>
      <c r="D4" s="113">
        <f>VLOOKUP(D3,Ontology!A:B,2,FALSE)</f>
        <v>9606</v>
      </c>
    </row>
    <row r="5" spans="1:18" s="24" customFormat="1" x14ac:dyDescent="0.2">
      <c r="B5" s="26"/>
      <c r="C5" s="42" t="s">
        <v>83</v>
      </c>
      <c r="D5" s="20"/>
    </row>
    <row r="6" spans="1:18" s="24" customFormat="1" x14ac:dyDescent="0.2">
      <c r="C6" s="42" t="s">
        <v>84</v>
      </c>
      <c r="D6" s="20"/>
    </row>
    <row r="7" spans="1:18" s="24" customFormat="1" x14ac:dyDescent="0.2">
      <c r="C7" s="42" t="s">
        <v>6</v>
      </c>
      <c r="D7" s="20"/>
      <c r="E7" s="18"/>
      <c r="F7" s="18"/>
      <c r="G7" s="18"/>
      <c r="H7" s="18"/>
      <c r="I7" s="18"/>
      <c r="J7" s="18"/>
      <c r="K7" s="18"/>
      <c r="L7" s="18"/>
      <c r="M7" s="18"/>
      <c r="N7" s="18"/>
      <c r="O7" s="18"/>
      <c r="P7" s="18"/>
      <c r="Q7" s="18"/>
      <c r="R7" s="18"/>
    </row>
    <row r="8" spans="1:18" s="24" customFormat="1" x14ac:dyDescent="0.2">
      <c r="C8" s="42" t="s">
        <v>7</v>
      </c>
      <c r="D8" s="20"/>
      <c r="E8" s="23"/>
      <c r="F8" s="23"/>
      <c r="G8" s="14"/>
      <c r="H8" s="14"/>
      <c r="I8" s="14"/>
      <c r="J8" s="21"/>
      <c r="K8" s="15"/>
      <c r="L8" s="21"/>
      <c r="M8" s="14"/>
      <c r="N8" s="21"/>
      <c r="O8" s="21"/>
    </row>
    <row r="9" spans="1:18" s="24" customFormat="1" x14ac:dyDescent="0.2">
      <c r="C9" s="42" t="s">
        <v>8</v>
      </c>
      <c r="D9" s="20" t="s">
        <v>288</v>
      </c>
      <c r="E9" s="23"/>
      <c r="F9" s="21"/>
      <c r="G9" s="14"/>
      <c r="H9" s="14"/>
      <c r="I9" s="14"/>
      <c r="J9" s="21"/>
      <c r="K9" s="15"/>
      <c r="L9" s="21"/>
      <c r="M9" s="14"/>
      <c r="N9" s="21"/>
      <c r="O9" s="21"/>
    </row>
    <row r="10" spans="1:18" s="24" customFormat="1" x14ac:dyDescent="0.2">
      <c r="C10" s="42" t="s">
        <v>9</v>
      </c>
      <c r="D10" s="20"/>
    </row>
    <row r="11" spans="1:18" s="24" customFormat="1" x14ac:dyDescent="0.2">
      <c r="C11" s="42" t="s">
        <v>10</v>
      </c>
      <c r="D11" s="20" t="s">
        <v>493</v>
      </c>
    </row>
    <row r="12" spans="1:18" s="24" customFormat="1" x14ac:dyDescent="0.2">
      <c r="C12" s="42" t="s">
        <v>85</v>
      </c>
      <c r="D12" s="27"/>
    </row>
    <row r="13" spans="1:18" s="24" customFormat="1" x14ac:dyDescent="0.2">
      <c r="C13" s="42" t="s">
        <v>11</v>
      </c>
      <c r="D13" s="27"/>
    </row>
    <row r="14" spans="1:18" s="24" customFormat="1" x14ac:dyDescent="0.2">
      <c r="C14" s="42" t="s">
        <v>12</v>
      </c>
      <c r="D14" s="27"/>
    </row>
    <row r="15" spans="1:18" s="24" customFormat="1" x14ac:dyDescent="0.2">
      <c r="C15" s="42" t="s">
        <v>13</v>
      </c>
      <c r="D15" s="27"/>
    </row>
    <row r="16" spans="1:18" s="24" customFormat="1" x14ac:dyDescent="0.2">
      <c r="C16" s="42" t="s">
        <v>14</v>
      </c>
      <c r="D16" s="27"/>
    </row>
    <row r="17" spans="3:4" s="24" customFormat="1" x14ac:dyDescent="0.2">
      <c r="C17" s="42" t="s">
        <v>15</v>
      </c>
      <c r="D17" s="27"/>
    </row>
    <row r="18" spans="3:4" s="24" customFormat="1" x14ac:dyDescent="0.2">
      <c r="C18" s="42" t="s">
        <v>16</v>
      </c>
      <c r="D18" s="27"/>
    </row>
    <row r="19" spans="3:4" s="24" customFormat="1" x14ac:dyDescent="0.2">
      <c r="C19" s="42" t="s">
        <v>86</v>
      </c>
      <c r="D19" s="27"/>
    </row>
    <row r="20" spans="3:4" s="24" customFormat="1" x14ac:dyDescent="0.2">
      <c r="C20" s="42" t="s">
        <v>87</v>
      </c>
      <c r="D20" s="27"/>
    </row>
    <row r="21" spans="3:4" s="24" customFormat="1" x14ac:dyDescent="0.2">
      <c r="C21" s="42" t="s">
        <v>17</v>
      </c>
      <c r="D21" s="27"/>
    </row>
    <row r="22" spans="3:4" s="24" customFormat="1" x14ac:dyDescent="0.2">
      <c r="C22" s="42" t="s">
        <v>18</v>
      </c>
      <c r="D22" s="27"/>
    </row>
    <row r="23" spans="3:4" s="24" customFormat="1" x14ac:dyDescent="0.2">
      <c r="C23" s="42" t="s">
        <v>19</v>
      </c>
      <c r="D23" s="27"/>
    </row>
    <row r="24" spans="3:4" s="24" customFormat="1" x14ac:dyDescent="0.2">
      <c r="C24" s="42" t="s">
        <v>20</v>
      </c>
      <c r="D24" s="27"/>
    </row>
    <row r="25" spans="3:4" s="24" customFormat="1" x14ac:dyDescent="0.2">
      <c r="C25" s="42" t="s">
        <v>21</v>
      </c>
      <c r="D25" s="27"/>
    </row>
    <row r="26" spans="3:4" s="24" customFormat="1" x14ac:dyDescent="0.2">
      <c r="C26" s="42" t="s">
        <v>88</v>
      </c>
      <c r="D26" s="27"/>
    </row>
    <row r="27" spans="3:4" s="24" customFormat="1" x14ac:dyDescent="0.2">
      <c r="C27" s="42" t="s">
        <v>89</v>
      </c>
      <c r="D27" s="27"/>
    </row>
    <row r="28" spans="3:4" s="24" customFormat="1" x14ac:dyDescent="0.2">
      <c r="C28" s="42" t="s">
        <v>5</v>
      </c>
      <c r="D28" s="27"/>
    </row>
    <row r="29" spans="3:4" s="24" customFormat="1" x14ac:dyDescent="0.2">
      <c r="C29" s="42" t="s">
        <v>261</v>
      </c>
      <c r="D29" s="27"/>
    </row>
    <row r="30" spans="3:4" x14ac:dyDescent="0.2">
      <c r="C30" s="42" t="s">
        <v>262</v>
      </c>
    </row>
    <row r="31" spans="3:4" x14ac:dyDescent="0.2">
      <c r="C31" s="42" t="s">
        <v>306</v>
      </c>
    </row>
    <row r="32" spans="3:4" x14ac:dyDescent="0.2">
      <c r="C32" s="42" t="s">
        <v>90</v>
      </c>
    </row>
    <row r="33" spans="3:3" x14ac:dyDescent="0.2">
      <c r="C33" s="85" t="s">
        <v>392</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workbookViewId="0">
      <selection activeCell="D1" sqref="D1"/>
    </sheetView>
  </sheetViews>
  <sheetFormatPr defaultColWidth="9.140625" defaultRowHeight="12.75" x14ac:dyDescent="0.2"/>
  <cols>
    <col min="1" max="1" width="9.42578125" style="1" customWidth="1"/>
    <col min="2" max="2" width="9.140625" style="1"/>
    <col min="3" max="3" width="44.28515625" style="1" bestFit="1" customWidth="1"/>
    <col min="4" max="4" width="116.42578125" style="2" customWidth="1"/>
    <col min="5" max="5" width="20.710937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8" customFormat="1" ht="15.75" thickBot="1" x14ac:dyDescent="0.25">
      <c r="A1" s="24"/>
      <c r="C1" s="44" t="s">
        <v>92</v>
      </c>
      <c r="D1" s="17" t="s">
        <v>93</v>
      </c>
      <c r="E1" s="45"/>
    </row>
    <row r="2" spans="1:26" s="21" customFormat="1" ht="15" x14ac:dyDescent="0.2">
      <c r="A2" s="57"/>
      <c r="C2" s="46" t="s">
        <v>29</v>
      </c>
      <c r="D2" s="27"/>
      <c r="F2" s="24"/>
      <c r="H2" s="47"/>
      <c r="K2" s="22"/>
      <c r="L2" s="22"/>
      <c r="M2" s="23"/>
      <c r="N2" s="23"/>
      <c r="O2" s="14"/>
      <c r="P2" s="14"/>
      <c r="Q2" s="14"/>
      <c r="S2" s="15"/>
      <c r="U2" s="14"/>
      <c r="X2" s="24"/>
      <c r="Y2" s="24"/>
      <c r="Z2" s="24"/>
    </row>
    <row r="3" spans="1:26" s="21" customFormat="1" x14ac:dyDescent="0.2">
      <c r="A3" s="26"/>
      <c r="C3" s="48" t="s">
        <v>42</v>
      </c>
      <c r="D3" s="20"/>
      <c r="F3" s="24"/>
      <c r="H3" s="47"/>
      <c r="K3" s="22"/>
      <c r="L3" s="22"/>
      <c r="M3" s="23"/>
      <c r="O3" s="14"/>
      <c r="P3" s="14"/>
      <c r="Q3" s="14"/>
      <c r="S3" s="15"/>
      <c r="U3" s="14"/>
      <c r="X3" s="24"/>
      <c r="Y3" s="24"/>
      <c r="Z3" s="24"/>
    </row>
    <row r="4" spans="1:26" s="24" customFormat="1" x14ac:dyDescent="0.2">
      <c r="A4" s="26"/>
      <c r="C4" s="85" t="s">
        <v>94</v>
      </c>
      <c r="D4" s="20"/>
      <c r="E4" s="21"/>
      <c r="F4" s="21"/>
    </row>
    <row r="5" spans="1:26" s="24" customFormat="1" x14ac:dyDescent="0.2">
      <c r="C5" s="48" t="s">
        <v>95</v>
      </c>
      <c r="D5" s="27"/>
      <c r="E5" s="21"/>
      <c r="F5" s="21"/>
    </row>
    <row r="6" spans="1:26" s="24" customFormat="1" ht="15" x14ac:dyDescent="0.2">
      <c r="C6" s="46" t="s">
        <v>96</v>
      </c>
      <c r="D6" s="27"/>
      <c r="E6" s="21"/>
      <c r="F6" s="21"/>
    </row>
    <row r="7" spans="1:26" s="24" customFormat="1" ht="15" x14ac:dyDescent="0.2">
      <c r="C7" s="46" t="s">
        <v>97</v>
      </c>
      <c r="D7" s="20"/>
      <c r="E7" s="21"/>
      <c r="F7" s="21"/>
    </row>
    <row r="8" spans="1:26" s="24" customFormat="1" ht="15" x14ac:dyDescent="0.2">
      <c r="C8" s="46" t="s">
        <v>98</v>
      </c>
      <c r="D8" s="27"/>
      <c r="E8" s="18"/>
      <c r="F8" s="18"/>
      <c r="G8" s="18"/>
      <c r="H8" s="18"/>
      <c r="I8" s="18"/>
      <c r="J8" s="18"/>
      <c r="K8" s="18"/>
      <c r="L8" s="18"/>
      <c r="M8" s="18"/>
      <c r="N8" s="18"/>
      <c r="O8" s="18"/>
      <c r="P8" s="18"/>
      <c r="Q8" s="18"/>
      <c r="R8" s="18"/>
      <c r="S8" s="18"/>
      <c r="T8" s="18"/>
      <c r="U8" s="18"/>
      <c r="V8" s="18"/>
      <c r="W8" s="18"/>
      <c r="X8" s="18"/>
      <c r="Y8" s="18"/>
      <c r="Z8" s="18"/>
    </row>
    <row r="9" spans="1:26" s="24" customFormat="1" ht="15" x14ac:dyDescent="0.2">
      <c r="C9" s="46" t="s">
        <v>99</v>
      </c>
      <c r="D9" s="20"/>
      <c r="E9" s="21"/>
      <c r="G9" s="21"/>
      <c r="H9" s="47"/>
      <c r="I9" s="21"/>
      <c r="J9" s="21"/>
      <c r="K9" s="22"/>
      <c r="L9" s="22"/>
      <c r="M9" s="23"/>
      <c r="N9" s="23"/>
      <c r="O9" s="14"/>
      <c r="P9" s="14"/>
      <c r="Q9" s="14"/>
      <c r="R9" s="21"/>
      <c r="S9" s="15"/>
      <c r="T9" s="21"/>
      <c r="U9" s="14"/>
      <c r="V9" s="21"/>
      <c r="W9" s="21"/>
    </row>
    <row r="10" spans="1:26" s="24" customFormat="1" ht="15" x14ac:dyDescent="0.2">
      <c r="C10" s="49" t="s">
        <v>100</v>
      </c>
      <c r="D10" s="20"/>
      <c r="E10" s="21"/>
      <c r="G10" s="21"/>
      <c r="H10" s="47"/>
      <c r="I10" s="21"/>
      <c r="J10" s="21"/>
      <c r="K10" s="22"/>
      <c r="L10" s="22"/>
      <c r="M10" s="23"/>
      <c r="N10" s="21"/>
      <c r="O10" s="14"/>
      <c r="P10" s="14"/>
      <c r="Q10" s="14"/>
      <c r="R10" s="21"/>
      <c r="S10" s="15"/>
      <c r="T10" s="21"/>
      <c r="U10" s="14"/>
      <c r="V10" s="21"/>
      <c r="W10" s="21"/>
    </row>
    <row r="11" spans="1:26" s="24" customFormat="1" ht="15" x14ac:dyDescent="0.2">
      <c r="C11" s="49" t="s">
        <v>101</v>
      </c>
      <c r="D11" s="27"/>
      <c r="E11" s="21"/>
      <c r="F11" s="21"/>
    </row>
    <row r="12" spans="1:26" s="24" customFormat="1" ht="15" x14ac:dyDescent="0.2">
      <c r="C12" s="49" t="s">
        <v>102</v>
      </c>
      <c r="D12" s="20"/>
      <c r="E12" s="21"/>
      <c r="F12" s="21"/>
    </row>
    <row r="13" spans="1:26" s="24" customFormat="1" ht="15" x14ac:dyDescent="0.2">
      <c r="C13" s="46" t="s">
        <v>103</v>
      </c>
      <c r="D13" s="27"/>
      <c r="E13" s="21"/>
      <c r="F13" s="21"/>
    </row>
    <row r="14" spans="1:26" s="24" customFormat="1" ht="15" x14ac:dyDescent="0.2">
      <c r="C14" s="46" t="s">
        <v>30</v>
      </c>
      <c r="D14" s="27"/>
      <c r="E14" s="21"/>
      <c r="F14" s="21"/>
    </row>
    <row r="15" spans="1:26" s="24" customFormat="1" ht="15" x14ac:dyDescent="0.2">
      <c r="C15" s="46" t="s">
        <v>104</v>
      </c>
      <c r="D15" s="27"/>
      <c r="E15" s="29"/>
      <c r="F15" s="21"/>
    </row>
    <row r="16" spans="1:26" s="24" customFormat="1" ht="15" x14ac:dyDescent="0.2">
      <c r="C16" s="49" t="s">
        <v>31</v>
      </c>
      <c r="D16" s="27"/>
      <c r="E16" s="29"/>
      <c r="F16" s="21"/>
    </row>
    <row r="17" spans="3:6" s="24" customFormat="1" ht="15" x14ac:dyDescent="0.2">
      <c r="C17" s="49" t="s">
        <v>105</v>
      </c>
      <c r="D17" s="27"/>
      <c r="E17" s="21"/>
      <c r="F17" s="21"/>
    </row>
    <row r="18" spans="3:6" s="24" customFormat="1" ht="15" x14ac:dyDescent="0.2">
      <c r="C18" s="49" t="s">
        <v>106</v>
      </c>
      <c r="D18" s="27"/>
      <c r="E18" s="21"/>
      <c r="F18" s="21"/>
    </row>
    <row r="19" spans="3:6" s="24" customFormat="1" ht="15" x14ac:dyDescent="0.2">
      <c r="C19" s="49" t="s">
        <v>107</v>
      </c>
      <c r="D19" s="27"/>
      <c r="E19" s="21"/>
      <c r="F19" s="21"/>
    </row>
    <row r="20" spans="3:6" s="24" customFormat="1" ht="15" x14ac:dyDescent="0.2">
      <c r="C20" s="49" t="s">
        <v>108</v>
      </c>
      <c r="D20" s="27"/>
      <c r="E20" s="21"/>
      <c r="F20" s="21"/>
    </row>
    <row r="21" spans="3:6" s="24" customFormat="1" ht="15" x14ac:dyDescent="0.2">
      <c r="C21" s="46" t="s">
        <v>32</v>
      </c>
      <c r="D21" s="27"/>
      <c r="E21" s="21"/>
      <c r="F21" s="21"/>
    </row>
    <row r="22" spans="3:6" s="24" customFormat="1" ht="15" x14ac:dyDescent="0.2">
      <c r="C22" s="46" t="s">
        <v>109</v>
      </c>
      <c r="D22" s="27"/>
      <c r="E22" s="21"/>
      <c r="F22" s="21"/>
    </row>
    <row r="23" spans="3:6" s="24" customFormat="1" ht="15" x14ac:dyDescent="0.2">
      <c r="C23" s="46" t="s">
        <v>33</v>
      </c>
      <c r="D23" s="20" t="s">
        <v>494</v>
      </c>
      <c r="E23" s="21"/>
      <c r="F23" s="21"/>
    </row>
    <row r="24" spans="3:6" s="24" customFormat="1" ht="15" x14ac:dyDescent="0.2">
      <c r="C24" s="46" t="s">
        <v>110</v>
      </c>
      <c r="D24" s="27"/>
      <c r="E24" s="21"/>
      <c r="F24" s="21"/>
    </row>
    <row r="25" spans="3:6" s="24" customFormat="1" ht="15" x14ac:dyDescent="0.2">
      <c r="C25" s="46" t="s">
        <v>111</v>
      </c>
      <c r="D25" s="27"/>
      <c r="E25" s="21"/>
      <c r="F25" s="21"/>
    </row>
    <row r="26" spans="3:6" s="24" customFormat="1" ht="15" x14ac:dyDescent="0.2">
      <c r="C26" s="46" t="s">
        <v>112</v>
      </c>
      <c r="D26" s="27"/>
      <c r="E26" s="21"/>
      <c r="F26" s="21"/>
    </row>
    <row r="27" spans="3:6" s="24" customFormat="1" ht="15" x14ac:dyDescent="0.2">
      <c r="C27" s="46" t="s">
        <v>263</v>
      </c>
      <c r="D27" s="27"/>
      <c r="E27" s="21"/>
      <c r="F27" s="21"/>
    </row>
    <row r="28" spans="3:6" s="24" customFormat="1" ht="15" x14ac:dyDescent="0.2">
      <c r="C28" s="46" t="s">
        <v>113</v>
      </c>
      <c r="D28" s="27"/>
      <c r="E28" s="21"/>
      <c r="F28" s="21"/>
    </row>
    <row r="29" spans="3:6" s="24" customFormat="1" ht="15" x14ac:dyDescent="0.2">
      <c r="C29" s="46" t="s">
        <v>34</v>
      </c>
      <c r="D29" s="27"/>
      <c r="E29" s="21"/>
      <c r="F29" s="21"/>
    </row>
    <row r="30" spans="3:6" s="24" customFormat="1" ht="15" x14ac:dyDescent="0.2">
      <c r="C30" s="46" t="s">
        <v>264</v>
      </c>
      <c r="D30" s="27"/>
      <c r="E30" s="21"/>
      <c r="F30" s="21"/>
    </row>
    <row r="31" spans="3:6" s="24" customFormat="1" ht="15" x14ac:dyDescent="0.2">
      <c r="C31" s="46" t="s">
        <v>114</v>
      </c>
      <c r="D31" s="27"/>
      <c r="E31" s="21"/>
      <c r="F31" s="21"/>
    </row>
    <row r="32" spans="3:6" s="24" customFormat="1" x14ac:dyDescent="0.2">
      <c r="C32" s="48" t="s">
        <v>35</v>
      </c>
      <c r="D32" s="27"/>
    </row>
    <row r="33" spans="3:4" s="24" customFormat="1" x14ac:dyDescent="0.2">
      <c r="C33" s="48" t="s">
        <v>36</v>
      </c>
      <c r="D33" s="27"/>
    </row>
    <row r="34" spans="3:4" s="24" customFormat="1" x14ac:dyDescent="0.2">
      <c r="C34" s="48" t="s">
        <v>37</v>
      </c>
      <c r="D34" s="27"/>
    </row>
    <row r="35" spans="3:4" s="24" customFormat="1" x14ac:dyDescent="0.2">
      <c r="C35" s="48" t="s">
        <v>115</v>
      </c>
      <c r="D35" s="27"/>
    </row>
    <row r="36" spans="3:4" s="24" customFormat="1" x14ac:dyDescent="0.2">
      <c r="C36" s="48" t="s">
        <v>116</v>
      </c>
      <c r="D36" s="27"/>
    </row>
    <row r="37" spans="3:4" s="24" customFormat="1" x14ac:dyDescent="0.2">
      <c r="C37" s="48" t="s">
        <v>38</v>
      </c>
      <c r="D37" s="27"/>
    </row>
    <row r="38" spans="3:4" s="24" customFormat="1" x14ac:dyDescent="0.2">
      <c r="C38" s="48" t="s">
        <v>39</v>
      </c>
      <c r="D38" s="27"/>
    </row>
    <row r="39" spans="3:4" s="24" customFormat="1" x14ac:dyDescent="0.2">
      <c r="C39" s="48" t="s">
        <v>117</v>
      </c>
      <c r="D39" s="27"/>
    </row>
    <row r="40" spans="3:4" s="24" customFormat="1" x14ac:dyDescent="0.2">
      <c r="C40" s="48" t="s">
        <v>118</v>
      </c>
      <c r="D40" s="27"/>
    </row>
    <row r="41" spans="3:4" s="24" customFormat="1" x14ac:dyDescent="0.2">
      <c r="C41" s="48" t="s">
        <v>119</v>
      </c>
      <c r="D41" s="27"/>
    </row>
    <row r="42" spans="3:4" s="24" customFormat="1" x14ac:dyDescent="0.2">
      <c r="C42" s="48" t="s">
        <v>40</v>
      </c>
      <c r="D42" s="27"/>
    </row>
    <row r="43" spans="3:4" s="24" customFormat="1" x14ac:dyDescent="0.2">
      <c r="C43" s="48" t="s">
        <v>120</v>
      </c>
      <c r="D43" s="27"/>
    </row>
    <row r="44" spans="3:4" s="24" customFormat="1" x14ac:dyDescent="0.2">
      <c r="C44" s="48" t="s">
        <v>121</v>
      </c>
      <c r="D44" s="27"/>
    </row>
    <row r="45" spans="3:4" s="24" customFormat="1" x14ac:dyDescent="0.2">
      <c r="C45" s="48" t="s">
        <v>250</v>
      </c>
      <c r="D45" s="27"/>
    </row>
    <row r="46" spans="3:4" s="24" customFormat="1" x14ac:dyDescent="0.2">
      <c r="C46" s="48" t="s">
        <v>41</v>
      </c>
      <c r="D46" s="27"/>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topLeftCell="C1" workbookViewId="0">
      <selection activeCell="D1" sqref="D1"/>
    </sheetView>
  </sheetViews>
  <sheetFormatPr defaultColWidth="9.140625" defaultRowHeight="12.75" x14ac:dyDescent="0.2"/>
  <cols>
    <col min="1" max="1" width="5.7109375" style="1" customWidth="1"/>
    <col min="2" max="2" width="9.7109375" style="1" customWidth="1"/>
    <col min="3" max="3" width="47.42578125" style="4" customWidth="1"/>
    <col min="4" max="4" width="123.7109375" style="2" customWidth="1"/>
    <col min="5" max="5" width="21.42578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2:22" s="18" customFormat="1" ht="15.75" thickBot="1" x14ac:dyDescent="0.25">
      <c r="C1" s="50" t="s">
        <v>45</v>
      </c>
      <c r="D1" s="17" t="s">
        <v>122</v>
      </c>
    </row>
    <row r="2" spans="2:22" s="21" customFormat="1" ht="15.75" x14ac:dyDescent="0.25">
      <c r="B2" s="57"/>
      <c r="C2" s="96" t="s">
        <v>44</v>
      </c>
      <c r="D2" s="105"/>
      <c r="G2" s="22"/>
      <c r="H2" s="22"/>
      <c r="I2" s="23"/>
      <c r="J2" s="23"/>
      <c r="K2" s="14"/>
      <c r="L2" s="14"/>
      <c r="M2" s="14"/>
      <c r="O2" s="15"/>
      <c r="Q2" s="14"/>
      <c r="T2" s="24"/>
      <c r="U2" s="24"/>
      <c r="V2" s="24"/>
    </row>
    <row r="3" spans="2:22" s="21" customFormat="1" ht="15" x14ac:dyDescent="0.2">
      <c r="B3" s="26"/>
      <c r="C3" s="96" t="s">
        <v>46</v>
      </c>
      <c r="D3" s="20"/>
      <c r="G3" s="22"/>
      <c r="H3" s="22"/>
      <c r="I3" s="23"/>
      <c r="K3" s="14"/>
      <c r="L3" s="14"/>
      <c r="M3" s="14"/>
      <c r="O3" s="15"/>
      <c r="Q3" s="14"/>
      <c r="T3" s="24"/>
      <c r="U3" s="24"/>
      <c r="V3" s="24"/>
    </row>
    <row r="4" spans="2:22" s="24" customFormat="1" ht="15" x14ac:dyDescent="0.2">
      <c r="B4" s="26"/>
      <c r="C4" s="97" t="s">
        <v>123</v>
      </c>
      <c r="D4" s="20"/>
    </row>
    <row r="5" spans="2:22" s="24" customFormat="1" ht="15" x14ac:dyDescent="0.2">
      <c r="C5" s="96" t="s">
        <v>124</v>
      </c>
      <c r="D5" s="20"/>
      <c r="E5" s="83"/>
      <c r="F5" s="83"/>
    </row>
    <row r="6" spans="2:22" s="24" customFormat="1" ht="30" x14ac:dyDescent="0.2">
      <c r="C6" s="96" t="s">
        <v>151</v>
      </c>
      <c r="D6" s="20" t="s">
        <v>588</v>
      </c>
    </row>
    <row r="7" spans="2:22" s="24" customFormat="1" ht="15" x14ac:dyDescent="0.2">
      <c r="C7" s="96" t="s">
        <v>74</v>
      </c>
      <c r="D7" s="20"/>
    </row>
    <row r="8" spans="2:22" s="24" customFormat="1" ht="15" x14ac:dyDescent="0.2">
      <c r="C8" s="96" t="s">
        <v>125</v>
      </c>
      <c r="D8" s="27"/>
    </row>
    <row r="9" spans="2:22" s="24" customFormat="1" ht="15" x14ac:dyDescent="0.2">
      <c r="C9" s="96" t="s">
        <v>75</v>
      </c>
      <c r="D9" s="20"/>
    </row>
    <row r="10" spans="2:22" s="24" customFormat="1" ht="15" x14ac:dyDescent="0.2">
      <c r="C10" s="96" t="s">
        <v>76</v>
      </c>
      <c r="D10" s="20"/>
    </row>
    <row r="11" spans="2:22" s="24" customFormat="1" ht="15" x14ac:dyDescent="0.2">
      <c r="C11" s="96" t="s">
        <v>126</v>
      </c>
      <c r="D11" s="20"/>
    </row>
    <row r="12" spans="2:22" s="24" customFormat="1" ht="15" x14ac:dyDescent="0.2">
      <c r="C12" s="96" t="s">
        <v>127</v>
      </c>
      <c r="D12" s="20"/>
      <c r="E12" s="26"/>
      <c r="F12" s="26"/>
    </row>
    <row r="13" spans="2:22" s="24" customFormat="1" ht="15" x14ac:dyDescent="0.2">
      <c r="C13" s="96" t="s">
        <v>128</v>
      </c>
      <c r="D13" s="20" t="s">
        <v>494</v>
      </c>
    </row>
    <row r="14" spans="2:22" s="24" customFormat="1" ht="15" x14ac:dyDescent="0.2">
      <c r="C14" s="96" t="s">
        <v>129</v>
      </c>
      <c r="D14" s="27"/>
    </row>
    <row r="15" spans="2:22" s="24" customFormat="1" ht="15" x14ac:dyDescent="0.2">
      <c r="C15" s="96" t="s">
        <v>130</v>
      </c>
      <c r="D15" s="27"/>
    </row>
    <row r="16" spans="2:22" s="24" customFormat="1" ht="15" x14ac:dyDescent="0.2">
      <c r="C16" s="96" t="s">
        <v>131</v>
      </c>
      <c r="D16" s="27"/>
    </row>
    <row r="17" spans="3:4" s="24" customFormat="1" ht="15" x14ac:dyDescent="0.2">
      <c r="C17" s="96" t="s">
        <v>73</v>
      </c>
      <c r="D17" s="27"/>
    </row>
    <row r="18" spans="3:4" s="24" customFormat="1" ht="15" x14ac:dyDescent="0.2">
      <c r="C18" s="96" t="s">
        <v>132</v>
      </c>
      <c r="D18" s="20"/>
    </row>
    <row r="19" spans="3:4" s="24" customFormat="1" ht="15" x14ac:dyDescent="0.2">
      <c r="C19" s="96" t="s">
        <v>77</v>
      </c>
      <c r="D19" s="20" t="s">
        <v>589</v>
      </c>
    </row>
    <row r="20" spans="3:4" s="24" customFormat="1" ht="15" x14ac:dyDescent="0.2">
      <c r="C20" s="96" t="s">
        <v>133</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workbookViewId="0"/>
  </sheetViews>
  <sheetFormatPr defaultColWidth="9.140625" defaultRowHeight="15" x14ac:dyDescent="0.25"/>
  <cols>
    <col min="1" max="1" width="5.7109375" style="52" customWidth="1"/>
    <col min="2" max="2" width="5.42578125" style="52" customWidth="1"/>
    <col min="3" max="3" width="47.42578125" style="95" customWidth="1"/>
    <col min="4" max="4" width="147.42578125" style="107" customWidth="1"/>
    <col min="5" max="5" width="18.7109375" style="95"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52"/>
  </cols>
  <sheetData>
    <row r="1" spans="2:40" s="53" customFormat="1" ht="15.75" thickBot="1" x14ac:dyDescent="0.25">
      <c r="C1" s="86" t="s">
        <v>134</v>
      </c>
      <c r="D1" s="17" t="s">
        <v>135</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ht="114.75" x14ac:dyDescent="0.2">
      <c r="B2" s="57"/>
      <c r="C2" s="88" t="s">
        <v>136</v>
      </c>
      <c r="D2" s="139" t="s">
        <v>590</v>
      </c>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
      <c r="B3" s="26"/>
      <c r="C3" s="88" t="s">
        <v>137</v>
      </c>
      <c r="D3" s="106"/>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
      <c r="B4" s="26"/>
      <c r="C4" s="91" t="s">
        <v>138</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5">
      <c r="C5" s="88" t="s">
        <v>139</v>
      </c>
      <c r="D5" s="106"/>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x14ac:dyDescent="0.2">
      <c r="C6" s="88" t="s">
        <v>140</v>
      </c>
      <c r="D6" s="131" t="s">
        <v>514</v>
      </c>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
      <c r="C7" s="94" t="s">
        <v>47</v>
      </c>
      <c r="D7" s="106"/>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
      <c r="C8" s="94" t="s">
        <v>141</v>
      </c>
      <c r="D8" s="131" t="s">
        <v>575</v>
      </c>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
      <c r="C9" s="94" t="s">
        <v>142</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
      <c r="C10" s="94" t="s">
        <v>143</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
      <c r="C11" s="94" t="s">
        <v>48</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
      <c r="C12" s="94" t="s">
        <v>144</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
      <c r="C13" s="94" t="s">
        <v>145</v>
      </c>
      <c r="D13" s="20" t="s">
        <v>576</v>
      </c>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
      <c r="C14" s="94" t="s">
        <v>146</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x14ac:dyDescent="0.2">
      <c r="C15" s="94" t="s">
        <v>147</v>
      </c>
      <c r="D15" s="20" t="s">
        <v>515</v>
      </c>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
      <c r="C16" s="88" t="s">
        <v>49</v>
      </c>
      <c r="D16" s="20" t="s">
        <v>577</v>
      </c>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
      <c r="C17" s="88" t="s">
        <v>148</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
      <c r="C18" s="88" t="s">
        <v>149</v>
      </c>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
      <c r="C19" s="88" t="s">
        <v>150</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ageMargins left="0.75" right="0.75" top="1" bottom="1" header="0.5" footer="0.5"/>
  <pageSetup scale="41" fitToWidth="2" fitToHeight="12" orientation="landscape" r:id="rId1"/>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workbookViewId="0">
      <selection activeCell="E19" sqref="E19"/>
    </sheetView>
  </sheetViews>
  <sheetFormatPr defaultColWidth="9.140625" defaultRowHeight="12.75" x14ac:dyDescent="0.2"/>
  <cols>
    <col min="1" max="1" width="9.140625" style="9"/>
    <col min="2" max="2" width="26.140625" style="9" bestFit="1" customWidth="1"/>
    <col min="3" max="3" width="33.7109375" style="9" bestFit="1" customWidth="1"/>
    <col min="4" max="4" width="32.28515625" style="9" bestFit="1" customWidth="1"/>
    <col min="5" max="16384" width="9.140625" style="9"/>
  </cols>
  <sheetData>
    <row r="1" spans="1:4" s="61" customFormat="1" ht="26.25" thickBot="1" x14ac:dyDescent="0.25">
      <c r="A1" s="60"/>
      <c r="C1" s="62" t="s">
        <v>57</v>
      </c>
      <c r="D1" s="17" t="s">
        <v>152</v>
      </c>
    </row>
    <row r="2" spans="1:4" s="61" customFormat="1" ht="15" x14ac:dyDescent="0.2">
      <c r="B2" s="57"/>
      <c r="C2" s="63" t="s">
        <v>153</v>
      </c>
    </row>
    <row r="3" spans="1:4" s="61" customFormat="1" ht="15" x14ac:dyDescent="0.2">
      <c r="B3" s="26"/>
      <c r="C3" s="63" t="s">
        <v>318</v>
      </c>
    </row>
    <row r="4" spans="1:4" s="61" customFormat="1" ht="15" x14ac:dyDescent="0.2">
      <c r="B4" s="26"/>
      <c r="C4" s="84" t="s">
        <v>308</v>
      </c>
    </row>
    <row r="5" spans="1:4" s="61" customFormat="1" ht="15" x14ac:dyDescent="0.2">
      <c r="C5" s="63" t="s">
        <v>154</v>
      </c>
    </row>
    <row r="6" spans="1:4" s="61" customFormat="1" x14ac:dyDescent="0.2">
      <c r="C6" s="64" t="s">
        <v>155</v>
      </c>
    </row>
    <row r="7" spans="1:4" s="61" customFormat="1" x14ac:dyDescent="0.2">
      <c r="C7" s="64" t="s">
        <v>156</v>
      </c>
    </row>
    <row r="8" spans="1:4" s="61" customFormat="1" x14ac:dyDescent="0.2">
      <c r="C8" s="64" t="s">
        <v>157</v>
      </c>
    </row>
    <row r="9" spans="1:4" s="61" customFormat="1" x14ac:dyDescent="0.2">
      <c r="C9" s="64" t="s">
        <v>158</v>
      </c>
    </row>
    <row r="10" spans="1:4" s="61" customFormat="1" x14ac:dyDescent="0.2">
      <c r="C10" s="64" t="s">
        <v>159</v>
      </c>
    </row>
    <row r="11" spans="1:4" s="61" customFormat="1" x14ac:dyDescent="0.2">
      <c r="C11" s="64" t="s">
        <v>160</v>
      </c>
    </row>
    <row r="12" spans="1:4" s="61" customFormat="1" x14ac:dyDescent="0.2">
      <c r="C12" s="64" t="s">
        <v>161</v>
      </c>
    </row>
    <row r="13" spans="1:4" s="61" customFormat="1" x14ac:dyDescent="0.2">
      <c r="C13" s="64" t="s">
        <v>162</v>
      </c>
    </row>
    <row r="14" spans="1:4" s="61" customFormat="1" x14ac:dyDescent="0.2">
      <c r="C14" s="64" t="s">
        <v>163</v>
      </c>
    </row>
    <row r="15" spans="1:4" s="61" customFormat="1" x14ac:dyDescent="0.2">
      <c r="C15" s="64" t="s">
        <v>164</v>
      </c>
    </row>
    <row r="16" spans="1:4" s="61" customFormat="1" x14ac:dyDescent="0.2">
      <c r="C16" s="64" t="s">
        <v>165</v>
      </c>
    </row>
    <row r="17" spans="3:3" s="61" customFormat="1" x14ac:dyDescent="0.2">
      <c r="C17" s="64" t="s">
        <v>166</v>
      </c>
    </row>
    <row r="18" spans="3:3" s="61" customFormat="1" x14ac:dyDescent="0.2">
      <c r="C18" s="64" t="s">
        <v>167</v>
      </c>
    </row>
    <row r="19" spans="3:3" s="61" customFormat="1" x14ac:dyDescent="0.2">
      <c r="C19" s="64" t="s">
        <v>168</v>
      </c>
    </row>
    <row r="20" spans="3:3" s="61" customFormat="1" x14ac:dyDescent="0.2">
      <c r="C20" s="64" t="s">
        <v>169</v>
      </c>
    </row>
    <row r="21" spans="3:3" s="61" customFormat="1" x14ac:dyDescent="0.2">
      <c r="C21" s="64" t="s">
        <v>170</v>
      </c>
    </row>
    <row r="22" spans="3:3" s="61" customFormat="1" x14ac:dyDescent="0.2">
      <c r="C22" s="64" t="s">
        <v>171</v>
      </c>
    </row>
    <row r="23" spans="3:3" s="61" customFormat="1" x14ac:dyDescent="0.2">
      <c r="C23" s="64" t="s">
        <v>172</v>
      </c>
    </row>
    <row r="24" spans="3:3" s="61" customFormat="1" x14ac:dyDescent="0.2">
      <c r="C24" s="64" t="s">
        <v>173</v>
      </c>
    </row>
    <row r="25" spans="3:3" s="61" customFormat="1" x14ac:dyDescent="0.2">
      <c r="C25" s="64" t="s">
        <v>174</v>
      </c>
    </row>
    <row r="26" spans="3:3" s="61" customFormat="1" x14ac:dyDescent="0.2">
      <c r="C26" s="64" t="s">
        <v>175</v>
      </c>
    </row>
    <row r="27" spans="3:3" s="61" customFormat="1" x14ac:dyDescent="0.2">
      <c r="C27" s="64" t="s">
        <v>176</v>
      </c>
    </row>
    <row r="28" spans="3:3" s="61" customFormat="1" x14ac:dyDescent="0.2">
      <c r="C28" s="64" t="s">
        <v>177</v>
      </c>
    </row>
    <row r="29" spans="3:3" s="61" customFormat="1" x14ac:dyDescent="0.2">
      <c r="C29" s="64" t="s">
        <v>178</v>
      </c>
    </row>
    <row r="30" spans="3:3" s="61" customFormat="1" x14ac:dyDescent="0.2">
      <c r="C30" s="64" t="s">
        <v>179</v>
      </c>
    </row>
    <row r="31" spans="3:3" s="61" customFormat="1" x14ac:dyDescent="0.2">
      <c r="C31" s="64" t="s">
        <v>180</v>
      </c>
    </row>
    <row r="32" spans="3:3" s="61" customFormat="1" x14ac:dyDescent="0.2">
      <c r="C32" s="64" t="s">
        <v>50</v>
      </c>
    </row>
    <row r="33" spans="3:3" s="61" customFormat="1" x14ac:dyDescent="0.2">
      <c r="C33" s="64" t="s">
        <v>51</v>
      </c>
    </row>
    <row r="34" spans="3:3" s="61" customFormat="1" x14ac:dyDescent="0.2">
      <c r="C34" s="64" t="s">
        <v>52</v>
      </c>
    </row>
    <row r="35" spans="3:3" s="61" customFormat="1" x14ac:dyDescent="0.2">
      <c r="C35" s="64" t="s">
        <v>53</v>
      </c>
    </row>
    <row r="36" spans="3:3" s="61" customFormat="1" x14ac:dyDescent="0.2">
      <c r="C36" s="64" t="s">
        <v>54</v>
      </c>
    </row>
    <row r="37" spans="3:3" s="61" customFormat="1" x14ac:dyDescent="0.2">
      <c r="C37" s="64" t="s">
        <v>55</v>
      </c>
    </row>
    <row r="38" spans="3:3" s="61" customFormat="1" x14ac:dyDescent="0.2">
      <c r="C38" s="64" t="s">
        <v>56</v>
      </c>
    </row>
    <row r="39" spans="3:3" s="61" customFormat="1" x14ac:dyDescent="0.2">
      <c r="C39" s="64" t="s">
        <v>61</v>
      </c>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election activeCell="E1" sqref="E1"/>
    </sheetView>
  </sheetViews>
  <sheetFormatPr defaultColWidth="9.140625" defaultRowHeight="12.75" x14ac:dyDescent="0.2"/>
  <cols>
    <col min="1" max="1" width="26.7109375" style="9" customWidth="1"/>
    <col min="2" max="2" width="6.42578125" style="9" customWidth="1"/>
    <col min="3" max="3" width="52.28515625" style="11" customWidth="1"/>
    <col min="4" max="4" width="29.42578125" style="9" customWidth="1"/>
    <col min="5" max="5" width="57.28515625" style="9" customWidth="1"/>
    <col min="6" max="6" width="24.140625" style="9" bestFit="1" customWidth="1"/>
    <col min="7" max="7" width="9.140625" style="9"/>
    <col min="8" max="8" width="31.7109375" style="9" customWidth="1"/>
    <col min="9" max="16384" width="9.140625" style="9"/>
  </cols>
  <sheetData>
    <row r="1" spans="1:7" s="61" customFormat="1" ht="12.75" customHeight="1" thickBot="1" x14ac:dyDescent="0.25">
      <c r="C1" s="65" t="s">
        <v>181</v>
      </c>
      <c r="D1" s="66" t="s">
        <v>65</v>
      </c>
    </row>
    <row r="2" spans="1:7" s="61" customFormat="1" ht="12.75" customHeight="1" x14ac:dyDescent="0.2">
      <c r="A2" s="99" t="s">
        <v>316</v>
      </c>
      <c r="C2" s="67" t="s">
        <v>58</v>
      </c>
      <c r="D2" s="61" t="s">
        <v>581</v>
      </c>
      <c r="F2" s="68"/>
      <c r="G2" s="68"/>
    </row>
    <row r="3" spans="1:7" s="61" customFormat="1" ht="12.75" customHeight="1" x14ac:dyDescent="0.2">
      <c r="A3" s="61" t="s">
        <v>22</v>
      </c>
      <c r="C3" s="67" t="s">
        <v>60</v>
      </c>
      <c r="D3" s="61" t="s">
        <v>582</v>
      </c>
      <c r="F3" s="68"/>
      <c r="G3" s="68"/>
    </row>
    <row r="4" spans="1:7" s="61" customFormat="1" ht="12.75" customHeight="1" x14ac:dyDescent="0.2">
      <c r="A4" s="111" t="s">
        <v>321</v>
      </c>
      <c r="C4" s="99" t="s">
        <v>369</v>
      </c>
      <c r="D4" s="116" t="s">
        <v>364</v>
      </c>
      <c r="E4" s="121" t="s">
        <v>473</v>
      </c>
      <c r="F4" s="68"/>
      <c r="G4" s="68"/>
    </row>
    <row r="5" spans="1:7" s="61" customFormat="1" ht="12.75" customHeight="1" x14ac:dyDescent="0.2">
      <c r="A5" s="111" t="s">
        <v>322</v>
      </c>
      <c r="C5" s="99" t="s">
        <v>317</v>
      </c>
      <c r="D5" s="116" t="s">
        <v>398</v>
      </c>
      <c r="E5" s="122" t="s">
        <v>476</v>
      </c>
      <c r="F5" s="68"/>
      <c r="G5" s="68"/>
    </row>
    <row r="6" spans="1:7" s="61" customFormat="1" ht="12.75" customHeight="1" x14ac:dyDescent="0.2">
      <c r="A6" s="111" t="s">
        <v>323</v>
      </c>
      <c r="C6" s="67" t="s">
        <v>59</v>
      </c>
      <c r="D6" s="61" t="s">
        <v>583</v>
      </c>
      <c r="F6" s="68"/>
      <c r="G6" s="68"/>
    </row>
    <row r="7" spans="1:7" s="61" customFormat="1" ht="12.75" customHeight="1" x14ac:dyDescent="0.2">
      <c r="C7" s="67" t="s">
        <v>62</v>
      </c>
      <c r="F7" s="68"/>
      <c r="G7" s="68"/>
    </row>
    <row r="8" spans="1:7" s="61" customFormat="1" ht="12.75" customHeight="1" x14ac:dyDescent="0.2">
      <c r="C8" s="84" t="s">
        <v>311</v>
      </c>
      <c r="F8" s="68"/>
      <c r="G8" s="68"/>
    </row>
    <row r="9" spans="1:7" s="61" customFormat="1" ht="12.75" customHeight="1" x14ac:dyDescent="0.2">
      <c r="C9" s="85" t="s">
        <v>307</v>
      </c>
      <c r="F9" s="68"/>
      <c r="G9" s="68"/>
    </row>
    <row r="10" spans="1:7" s="61" customFormat="1" ht="12.75" customHeight="1" x14ac:dyDescent="0.2">
      <c r="C10" s="67" t="s">
        <v>309</v>
      </c>
      <c r="F10" s="68"/>
      <c r="G10" s="68"/>
    </row>
    <row r="11" spans="1:7" s="61" customFormat="1" ht="12.75" customHeight="1" x14ac:dyDescent="0.2">
      <c r="C11" s="69" t="s">
        <v>310</v>
      </c>
      <c r="F11" s="68"/>
      <c r="G11" s="68"/>
    </row>
    <row r="12" spans="1:7" s="61" customFormat="1" ht="12.75" customHeight="1" x14ac:dyDescent="0.2">
      <c r="C12" s="67" t="s">
        <v>313</v>
      </c>
      <c r="F12" s="68"/>
      <c r="G12" s="68"/>
    </row>
    <row r="13" spans="1:7" s="61" customFormat="1" ht="12.75" customHeight="1" x14ac:dyDescent="0.2">
      <c r="C13" s="67" t="s">
        <v>314</v>
      </c>
      <c r="F13" s="68"/>
      <c r="G13" s="68"/>
    </row>
    <row r="14" spans="1:7" s="61" customFormat="1" ht="12.75" customHeight="1" x14ac:dyDescent="0.2">
      <c r="C14" s="67" t="s">
        <v>312</v>
      </c>
      <c r="F14" s="68"/>
      <c r="G14" s="68"/>
    </row>
    <row r="15" spans="1:7" s="61" customFormat="1" ht="12.75" customHeight="1" x14ac:dyDescent="0.2">
      <c r="C15" s="67" t="s">
        <v>61</v>
      </c>
      <c r="F15" s="68"/>
      <c r="G15" s="68"/>
    </row>
    <row r="16" spans="1:7" s="61" customFormat="1" ht="12.75" customHeight="1" x14ac:dyDescent="0.2">
      <c r="C16" s="67" t="s">
        <v>63</v>
      </c>
      <c r="F16" s="68"/>
      <c r="G16" s="68"/>
    </row>
    <row r="17" spans="3:7" s="61" customFormat="1" ht="12.75" customHeight="1" x14ac:dyDescent="0.2">
      <c r="C17" s="67" t="s">
        <v>412</v>
      </c>
      <c r="D17" s="130">
        <v>42403</v>
      </c>
      <c r="F17" s="68"/>
      <c r="G17" s="68"/>
    </row>
    <row r="18" spans="3:7" s="61" customFormat="1" ht="12.75" customHeight="1" x14ac:dyDescent="0.2">
      <c r="C18" s="67" t="s">
        <v>413</v>
      </c>
      <c r="F18" s="68"/>
      <c r="G18" s="68"/>
    </row>
    <row r="19" spans="3:7" ht="12.75" customHeight="1" x14ac:dyDescent="0.25">
      <c r="C19" s="67" t="s">
        <v>64</v>
      </c>
      <c r="F19" s="12"/>
      <c r="G19" s="12"/>
    </row>
    <row r="20" spans="3:7" ht="12.75" customHeight="1" x14ac:dyDescent="0.2"/>
    <row r="21" spans="3:7" ht="12.75" customHeight="1" x14ac:dyDescent="0.2">
      <c r="C21" s="57"/>
    </row>
    <row r="22" spans="3:7" ht="12.75" customHeight="1" x14ac:dyDescent="0.2">
      <c r="C22" s="57"/>
    </row>
    <row r="23" spans="3:7" x14ac:dyDescent="0.2">
      <c r="C23" s="26"/>
    </row>
    <row r="24" spans="3:7" x14ac:dyDescent="0.2">
      <c r="C24" s="26"/>
    </row>
    <row r="25" spans="3:7" x14ac:dyDescent="0.2">
      <c r="C25" s="60"/>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Stewart, Delisha</cp:lastModifiedBy>
  <cp:lastPrinted>2016-06-09T16:16:31Z</cp:lastPrinted>
  <dcterms:created xsi:type="dcterms:W3CDTF">2005-10-28T16:00:34Z</dcterms:created>
  <dcterms:modified xsi:type="dcterms:W3CDTF">2016-07-14T21:27:42Z</dcterms:modified>
</cp:coreProperties>
</file>